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romotoraenergeticacentro-my.sharepoint.com/personal/apoyoadministrativo_promotoraenergeticacentro_com/Documents/Documentos/2022/Riesgos/Matrices aprobadas/"/>
    </mc:Choice>
  </mc:AlternateContent>
  <xr:revisionPtr revIDLastSave="201" documentId="13_ncr:1_{B5585472-EE78-1C48-B2EF-F52ADA903E27}" xr6:coauthVersionLast="47" xr6:coauthVersionMax="47" xr10:uidLastSave="{D69ADE20-2157-4F29-AA7F-DF8C505C381B}"/>
  <bookViews>
    <workbookView xWindow="-120" yWindow="-120" windowWidth="20730" windowHeight="11160" activeTab="1" xr2:uid="{00C99A38-C379-4536-9E90-9834CF23FBD2}"/>
  </bookViews>
  <sheets>
    <sheet name="matriz de riesgos" sheetId="1" r:id="rId1"/>
    <sheet name="Hoja1" sheetId="2" r:id="rId2"/>
  </sheets>
  <definedNames>
    <definedName name="_xlchart.v1.0" hidden="1">Hoja1!$N$3:$N$5</definedName>
    <definedName name="_xlchart.v1.1" hidden="1">Hoja1!$O$3:$O$5</definedName>
    <definedName name="_xlchart.v1.10" hidden="1">Hoja1!$O$3:$O$5</definedName>
    <definedName name="_xlchart.v1.11" hidden="1">Hoja1!$M$3:$M$5</definedName>
    <definedName name="_xlchart.v1.12" hidden="1">Hoja1!$N$3:$N$5</definedName>
    <definedName name="_xlchart.v1.13" hidden="1">Hoja1!$O$3:$O$5</definedName>
    <definedName name="_xlchart.v1.2" hidden="1">Hoja1!$P$3:$P$5</definedName>
    <definedName name="_xlchart.v1.3" hidden="1">Hoja1!$M$3:$M$5</definedName>
    <definedName name="_xlchart.v1.4" hidden="1">Hoja1!$N$2</definedName>
    <definedName name="_xlchart.v1.5" hidden="1">Hoja1!$N$3:$N$5</definedName>
    <definedName name="_xlchart.v1.6" hidden="1">Hoja1!$O$2</definedName>
    <definedName name="_xlchart.v1.7" hidden="1">Hoja1!$O$3:$O$5</definedName>
    <definedName name="_xlchart.v1.8" hidden="1">Hoja1!$M$3:$M$5</definedName>
    <definedName name="_xlchart.v1.9" hidden="1">Hoja1!$N$3:$N$5</definedName>
    <definedName name="_xlnm.Print_Area" localSheetId="0">'matriz de riesgos'!$A$5:$D$27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2" l="1"/>
  <c r="O13" i="2" s="1"/>
  <c r="O3" i="2"/>
  <c r="N6" i="2"/>
  <c r="O4" i="2" s="1"/>
  <c r="L37" i="1"/>
  <c r="L35" i="1"/>
  <c r="L52" i="1"/>
  <c r="L46" i="1"/>
  <c r="L40" i="1"/>
  <c r="L31" i="1"/>
  <c r="L23" i="1"/>
  <c r="L18" i="1"/>
  <c r="L15" i="1"/>
  <c r="L11" i="1"/>
  <c r="O12" i="2" l="1"/>
  <c r="O5" i="2"/>
  <c r="O6" i="2" s="1"/>
  <c r="O10" i="2"/>
  <c r="O11" i="2"/>
  <c r="O14" i="2"/>
</calcChain>
</file>

<file path=xl/sharedStrings.xml><?xml version="1.0" encoding="utf-8"?>
<sst xmlns="http://schemas.openxmlformats.org/spreadsheetml/2006/main" count="175" uniqueCount="139">
  <si>
    <t>MACROPROCESO: ADMINISTRATIVO - PROCESO: SERVICIOS FINANCIEROS</t>
  </si>
  <si>
    <t>F-024</t>
  </si>
  <si>
    <t>Versión: 01</t>
  </si>
  <si>
    <t>MATRIZ DE RIESGO ESTRATÉGICA</t>
  </si>
  <si>
    <t xml:space="preserve">Fecha de aprobación: Abril 19 de 2021
</t>
  </si>
  <si>
    <t>Fecha de Creación</t>
  </si>
  <si>
    <t>IDENTIFICACIÓN DEL RIESGO</t>
  </si>
  <si>
    <t>ANÁLISIS DEL RIESGO INHERENTE</t>
  </si>
  <si>
    <t>EVALUACIÓN DE RIESGO</t>
  </si>
  <si>
    <t>RIESGO RESIDUAL</t>
  </si>
  <si>
    <t>OBSERVACIONES</t>
  </si>
  <si>
    <t>COD</t>
  </si>
  <si>
    <t>RIESGO</t>
  </si>
  <si>
    <t>CAUSA</t>
  </si>
  <si>
    <t>CONSECUENCIA</t>
  </si>
  <si>
    <t>PROBABILIDAD</t>
  </si>
  <si>
    <t>TIEMPO DE LA POSIBLE OCURRENCIA</t>
  </si>
  <si>
    <t>IMPACTO</t>
  </si>
  <si>
    <t>GESTIÓN INTEGRAL DEL RIESGO</t>
  </si>
  <si>
    <t>INICIATIVAS ESTRATÉGICAS</t>
  </si>
  <si>
    <t xml:space="preserve"> TRATAMIENTO DEL RIESGO</t>
  </si>
  <si>
    <t>CALIFICACIÓN IMPACTO</t>
  </si>
  <si>
    <t>RIESGO RESIDUAL (PxI)</t>
  </si>
  <si>
    <t>SOCIO AMBIENTAL</t>
  </si>
  <si>
    <t>REPUTACIONAL Y LEGAL</t>
  </si>
  <si>
    <t>PERSONAS</t>
  </si>
  <si>
    <t>FINANCIERO</t>
  </si>
  <si>
    <t>RIESGO INHERENTE (PxI)</t>
  </si>
  <si>
    <t xml:space="preserve">Riesgo de insolvencia del negocio - No cumplir con la hipotesis de negocio en marcha </t>
  </si>
  <si>
    <t>Deterioro patrimonial por encima del 50%</t>
  </si>
  <si>
    <t xml:space="preserve">1. Cierre del Negocio
2. Posibles investigaciones y  sanciones por parte de los entes de control 
3. Riesgo reputacional </t>
  </si>
  <si>
    <t xml:space="preserve">El riesgo es posible que se materialice en el 2023 por la ausencia de capitalización requerida para el presupuesto de la Promotora por parte de los accionistas </t>
  </si>
  <si>
    <t>NA</t>
  </si>
  <si>
    <t>En caso de una insolvencia se generaria una pérdida de económica 15.000 M debido al capital suscrito y pagado de la Promotora</t>
  </si>
  <si>
    <t xml:space="preserve">  - Realizar un seguimiento trimestral y minucioso al cumplimiento de los planes de acción derivados de la planeación estratégica 
- Realizar una gestión comercial para consecución de socios o aliados estratégicos </t>
  </si>
  <si>
    <t xml:space="preserve"> - Estructurar el plan financiero y estructurar las politicas de gestión financiera de los proyectos
- Estructurar modelo de costos ABC para incorporar en el control y seguimiento de los proyectos 
- Gestion de la rentabilidad de inversiones 
- Propiciar alianzas estrategias </t>
  </si>
  <si>
    <t>Polizá de Directores y Administradores</t>
  </si>
  <si>
    <t xml:space="preserve">Imposibilidad de materializar negocios con socios o aliados estratégicos </t>
  </si>
  <si>
    <t>Incumplimiento del plan estratégico definido</t>
  </si>
  <si>
    <t xml:space="preserve">Liquidez de la Empresa </t>
  </si>
  <si>
    <t>Riesgo de liquidez</t>
  </si>
  <si>
    <t>No capitalización de la promotora antes de llegar a punto de equilibrio</t>
  </si>
  <si>
    <t>1. Cierre del negocio 
2. Posibles Hallazgos, investigaciones y/o sanciones por parte de los entes de control 
3. Desfinanciación de los proyectos 
4 Pérdida de credibilidad por parte de los grupos de interés (proveedores, colaboradores, aliados estratégicos)</t>
  </si>
  <si>
    <t xml:space="preserve">El riesgo es posible que se materialice en el 2022 y 2023 por la ausencia de pago de la capitalización aprobada en el presupuesto de la Promotora por parte de los accionistas </t>
  </si>
  <si>
    <t xml:space="preserve">Debido a que los ingresos de la Promotora en un alto porcentaje provienen vía capitalización, el no cumplimiento de esta en los plazos establacidos afecta directamente el flujo de caja de la empresa.  </t>
  </si>
  <si>
    <t xml:space="preserve">  - Seguimeinto al flujo de caja proyectado mensual  
- Política de pagos 
- Proceso de capitalización en enero del 2022 
- Cumplimiento al PAC</t>
  </si>
  <si>
    <t xml:space="preserve">No cumplimiento de la política de austeridad en el gasto </t>
  </si>
  <si>
    <t xml:space="preserve">Retraso en los pagos por parte de los socios en caso de capitalización y/o de los clientes en el desarrollo de los proyectos </t>
  </si>
  <si>
    <t>No materialización del Proyecto Miel II</t>
  </si>
  <si>
    <t xml:space="preserve">No consecución del Aliado Estratégico </t>
  </si>
  <si>
    <t xml:space="preserve">1. Materialización del riesgo reputacional 
2. Posibles investigaciones y sanciones por parte de los entes de control 
3. Posibles detrimento patrimonial por pérdida de la inversión 
4. Afectación a la matriz energética del pais 
5 Mayores costos en el proyecto </t>
  </si>
  <si>
    <t xml:space="preserve">Teniendo en cuenta el desarrollo de las FNCE y su continua evolución, los precios de mercado no son favorables en el mediano plazo lo que no permitiría un cierre financiero del proyecto y afectaria completamente la viabilidad generando un desestimiento en el proyecto  </t>
  </si>
  <si>
    <t>El desestimiento en el proyecto y su invaibilidad financiera generarian una pérdida financiera aproximandamente de 60.000 M</t>
  </si>
  <si>
    <t xml:space="preserve"> - Seguimiento a la matriz de riesgo del proyecto 
- Inversiones de sostenimiento al proyecto para mantenerlo vigente
- Monitorear los precios futuros de energía 
- Flexibilización de las condiciones de negociación para la consecución de aliado estratégico </t>
  </si>
  <si>
    <t xml:space="preserve"> - Evaluar alternativas de negocio 
- Propiciar alianzas estratégicas </t>
  </si>
  <si>
    <t>Oposición de las comunidades</t>
  </si>
  <si>
    <t xml:space="preserve">Acciones de los opositores ambientales </t>
  </si>
  <si>
    <t xml:space="preserve">Materialización de la matriz de riesgo del proyecto </t>
  </si>
  <si>
    <t>Aspectos técnicos del proyecto</t>
  </si>
  <si>
    <t xml:space="preserve">Riesgo Reputacional </t>
  </si>
  <si>
    <t>Incumplimiento de los compromisos organizacionales ante los grupos de interés</t>
  </si>
  <si>
    <t xml:space="preserve">1. Rechazo de los grupos de interés hacía la empresa
2. Dificultad para materializar nuevos negocios y desarollo de proyectos
3. Afectación de los ingresos de la empresa
4. Demandas y sanciones
5. Posibles procesos adminstrativos sancionatorios </t>
  </si>
  <si>
    <t xml:space="preserve">Por efectos de la desinformación y debido a los limitados recursos para el rubro de publicidad y comunicaciones nos vemos limitados al cumplimiento de la meta del plan de comunicaciones </t>
  </si>
  <si>
    <t>De acuerdo a la desinformación, manejo de crisis y retrado en la ejecución del plan de comunicaciones, el impacto es intermedio</t>
  </si>
  <si>
    <t xml:space="preserve"> - Asignación de recusos para el cumplimiento del plan de comunicaciones establecido 
- Constante monitoreo de medios 
- Gestiones de alto nivel en temas de cominicaciones </t>
  </si>
  <si>
    <t xml:space="preserve"> - Gestión de redes sociales, cuñas y pautas
- Realizar actividades de promoción y camapañas para dar a conocer la Promotora</t>
  </si>
  <si>
    <t xml:space="preserve">Acciones indebidas  relacionadas con la  política de transparencia e integridad, Derechos humanos, Estándares laborales, asuntos medio ambientales </t>
  </si>
  <si>
    <t xml:space="preserve">Inadecuada gestión de la crisis </t>
  </si>
  <si>
    <t>Sanciones legales</t>
  </si>
  <si>
    <t xml:space="preserve">Fallas en la comunicación con los grupos de interés </t>
  </si>
  <si>
    <t xml:space="preserve">Posibles incumplimientos contractuales </t>
  </si>
  <si>
    <t xml:space="preserve">Desinformación por parte de las medios de comunicación </t>
  </si>
  <si>
    <t>Incumplimiento en las políticas de protección de datos</t>
  </si>
  <si>
    <t>Riesgo del sector</t>
  </si>
  <si>
    <t>Precios futuros de energía</t>
  </si>
  <si>
    <t>1. Inviabilidad y/o dificiltad para materializar proyectos 
2. Pérdidas económicas 
3. Pérdida de competitividad
4. Afectación a los ingresos de Promotora 
5. Endurecimiento de condiciones para el licenciamiento ambiental de proyectos de generación</t>
  </si>
  <si>
    <t xml:space="preserve">Teniendo en cuenta el desarrollo de las FNCE y su continua evolución y la cantidad de proyecto en desarrollo, generaria una sobreinstalacion con una baja en los precios de mercado  en el corto y mediano plazo   </t>
  </si>
  <si>
    <t>Teniendo en cuenta  que por precios de energia y sobre instalacion de FNCE, se verian afectados los ingresos proyectados generando un incumplimiento del plan estratégico</t>
  </si>
  <si>
    <t xml:space="preserve"> - Monitorear los precios futuros de energía 
- Buscar esquemas de negocio que no tengas una afectación alta por la variabilidad de los precios de mercado de energía </t>
  </si>
  <si>
    <t xml:space="preserve"> - Realizar relacionamiento de alto nivel 
- Evaluar permanantemente el entorno 
- Monitorear los cambios normativos y analizar el impacto en el negocio </t>
  </si>
  <si>
    <t>Sobreinstalación del sector</t>
  </si>
  <si>
    <t>Inestabilidad normativa y regulatoria</t>
  </si>
  <si>
    <t>Déficit fiscal del país</t>
  </si>
  <si>
    <t xml:space="preserve">Riesgo Ambiental </t>
  </si>
  <si>
    <t>Eventos naturales</t>
  </si>
  <si>
    <t xml:space="preserve">1. Afectación de los ecosistemas
2. Afectación de los ingresos de la organización
3. Inviabilidad  Ambiental 
4. Afectación de la reputación
5. Sobrecostos en la ejecución de proyectos
6. Atraso en los cronogramas de ejecución de los proyectos </t>
  </si>
  <si>
    <t xml:space="preserve">Los eventos de la naturaliza son inciertos y tienen periodos de repetición largos, y adicionalmente los proyectos de la promotora no se encuentran en una fase de operación donde requieran de un control ambiental permanente </t>
  </si>
  <si>
    <t>Dado que el unico proyecto que tiene en este momento licencia ambiental es Miel II, el impacto financiero por materialización del riesgo ambiental es alto por la cuantia invertida en el proyecto</t>
  </si>
  <si>
    <t xml:space="preserve"> - Atención oportuna a los requerimientos de la ANLA 
 - Evaluación previa a requisitos ambientales en cada proyecto 
 - Tener un plan de emergencia y contingencia 
 - Gestión social permanente en la zona que permita dar información oportuna y de calidad a los grupos de interes</t>
  </si>
  <si>
    <t xml:space="preserve"> - Realizar el análisis de los componente ambiental durante la debida diligencia de los proyectos que adelanta la Promota
- Establacer metas de reducción de gases de efecto invernadero de los proyectos que adelante la Promotora </t>
  </si>
  <si>
    <t>Incumplimiento de la normatividad ambiental</t>
  </si>
  <si>
    <t xml:space="preserve">Riesgo Social </t>
  </si>
  <si>
    <t>Ataque contra la infraestructura y/o personas</t>
  </si>
  <si>
    <t>1. Afectación de la calidad de vida de la población
2. Afectación de los ingresos de la organización
3. Inviabilidad de los proyectos por temas Sociales
4. Retraso en los cronogramas de los proyectos
5. Afectación de la reputación
6. Sobrecostos en la ejecución de proyectos</t>
  </si>
  <si>
    <t>Dada la tendencia de los movimientos ambientalistas tanto en la region como a nivel nacional en contra de cualquier tipo de desarrollo (mineria, aguacate, hidrielectrica)</t>
  </si>
  <si>
    <t xml:space="preserve">Debido a la desinformación de estos grupos en los diferentes medios (redes sociales) se genera un alto impacto reputacional por mala prensa y adicional la inviabilidad social generaria una pérdida financiera de la inversión realizada en el proyecto </t>
  </si>
  <si>
    <t xml:space="preserve"> - Estructurar un plan de comunicaciones claro y oportuno con los diferentes grupos de interes 
- Participación en agremiaciones de empresas del sector que permitan una particpación en bloque para estas situaciones 
- Formación a la comunidad y demas grupos de interes en temas tecnicos, sociales y ambientales 
- Gestión social permanente en la zona que permita dar información oportuna y de calidad a los grupos de interes</t>
  </si>
  <si>
    <t xml:space="preserve"> - Realizar el análisis de los componente social durante la debida diligencia de los proyectos que adelanta la Promotora
- Apoyar la recuperación econó</t>
  </si>
  <si>
    <t xml:space="preserve">No desarrollar el plan de gestión social y comunicaciones en todas las fases del proyecto </t>
  </si>
  <si>
    <t>Mecanismos de participación ciudadana y/o manifestaciones sociales y/o comunidades organizadas en contra del actuar de Promotora o sus proyectos</t>
  </si>
  <si>
    <t xml:space="preserve">Riesgo Técnico operativo - Proyectos del sector energético </t>
  </si>
  <si>
    <t>Proyectos que no generen la rentabilidad mínima requerida</t>
  </si>
  <si>
    <t>1. Pérdidas económicas
2. Pérdida de credibilidad en los grupos de interés
3. Sanciones y/o demandas por incumplimientos de compromisos legales
4. Dificultad para finalizar los proyectos en su etapa de estructuración y licenciamiento 
5. Afectación de la reputación</t>
  </si>
  <si>
    <t>Debido a que los proyectos tiene proyecciones de desarrollo acordes al plan estratégico de la Promotora establecido hasta el 2025</t>
  </si>
  <si>
    <t xml:space="preserve">El incumpliento de los cronogramas generan una afectación a los compromisos adquiridos con los grupos de interes </t>
  </si>
  <si>
    <t xml:space="preserve"> - Monitoreo y seguimiento constante a los cronogramas de desarrollo de cada proyecto 
- Seguimiento trimestral a los planes de acción 
- Asignación de los recursos necesarios para el cumplimiento de los avances planteados </t>
  </si>
  <si>
    <t xml:space="preserve"> - Articular la gestión de los proyectos, obras con el fin de de obtener resultados efectivos y sostenibles que aporten valor a la organización
- Realizar las gestiones administrativas, ambientales, sociales y tecnicas pertinentes
- Consecución de financiación para el desarrollo de proyectos 
- Realizar la gestión comercial para la consecución de nuevos negocios </t>
  </si>
  <si>
    <t xml:space="preserve">No desarrollo o demoras en los proyectos por falta de recursos </t>
  </si>
  <si>
    <t xml:space="preserve">Malas prácticas organizacionales que impiden que se agoten todos los procedimientos establecidos. </t>
  </si>
  <si>
    <t>Debilidad en el seguimiento técnico y legal</t>
  </si>
  <si>
    <t>Planeación inadecuada del proyecto</t>
  </si>
  <si>
    <t>No desarrollar el plan de gestión social, ambiental  y comunicaciones</t>
  </si>
  <si>
    <t xml:space="preserve">Afectación de la competitividad empresarial </t>
  </si>
  <si>
    <t>Tiempos de respuesta a los requerimientos del mercado</t>
  </si>
  <si>
    <t>1. Afectación de la reputación corporativa
2. Obstaculización para la consecución de nuevos negocios
3. Incumplimiento de metas y objetivos organizacionales
4. Multas, sanciones e investigaciones
5 Disminución de la rentabilidad de los proyectos
6. Proyectos financieramente inviables</t>
  </si>
  <si>
    <t xml:space="preserve">debido a la  carga impositiva alta y manual de contratacion restrngido, adicional a la fase preoperativa </t>
  </si>
  <si>
    <t xml:space="preserve">Teniendo en cuenta los impuestos y tributos que debe pagar la promotora de acuerdo con las ordenanzas de la asamblea departamental, nuestra participación en los proyectos encarece el costo de los mismo, generando asi una obstaculización para la consecución y desarrollo, con lo que podriamos incumplir el plan estratégico definido </t>
  </si>
  <si>
    <t xml:space="preserve"> - A través de gestiones de alto nivel presentar a la asablea departamental la exoneración de los impuestos y tributos aprobados mediante ordenanzas para los diferentes proyectos que tiene la Promotora dentro de su objeto social
- Actualización de los estatutos de la Promotora y del Manual de Contratación  </t>
  </si>
  <si>
    <t xml:space="preserve"> - Reformular el modelo organizacional 
- Proveer lso mecanismos y herramientas necesarias para desarrollar un sistema de innovación efectivo que le aporte a la generación de valor organizacional 
- Agilidad y eficiacia en los proceso de adquisición de bienes y sevicios z
- Formular la estrategia de capacitación y desarrollo</t>
  </si>
  <si>
    <t>Inadecuada gestión administrativa</t>
  </si>
  <si>
    <t>Pérdida de apoyo y credibilidad por parte de los accionistas</t>
  </si>
  <si>
    <t xml:space="preserve">Definición, difusión y cumplimiento de los roles en la organización </t>
  </si>
  <si>
    <t xml:space="preserve">Demora en la toma de decisiones </t>
  </si>
  <si>
    <t>Impuestos y tributos departamentales y municipales</t>
  </si>
  <si>
    <t xml:space="preserve">Riesgo político </t>
  </si>
  <si>
    <t xml:space="preserve">Cambios de gobierno - cambio de administración departamental </t>
  </si>
  <si>
    <t xml:space="preserve">1. Cierre del Negocio
2. Pérdidas Económicas 
3. Afectación a la viabilidad de los proyectos 
4. Posibles sanciones, investigaciones y multas por parte de los entes de control </t>
  </si>
  <si>
    <t xml:space="preserve">Dado que los cambios de gobierno se realizan cada 4 años y que el próximo cambio sera a partir del 1 enero del 2024 </t>
  </si>
  <si>
    <t xml:space="preserve">el cierre de la empresa llevaria a las pérdidas de las inversiones realizadas en el proyectos que desarrolla la promotora, desencadenarian en posibles hallazgos fiscales y penales </t>
  </si>
  <si>
    <t xml:space="preserve"> - A través de los seguimientos a los planes de acción y al Plan Estratégico mostrat los avances significativos en el cumplimiento de la metas planteadas a lograr el punto de equilibrio en el año 2024 - 2025</t>
  </si>
  <si>
    <t xml:space="preserve"> - Relacionamiento de alto nivel 
- Seguimiento y monitoreo a la estrategia de la organización </t>
  </si>
  <si>
    <t xml:space="preserve">Cambios de gobierno - viabilidad de proyectos </t>
  </si>
  <si>
    <t>ALTO</t>
  </si>
  <si>
    <t>EXTREMO</t>
  </si>
  <si>
    <t>MODERADO</t>
  </si>
  <si>
    <t xml:space="preserve">EXTREMO </t>
  </si>
  <si>
    <t>BAJO</t>
  </si>
  <si>
    <t>TOTAL</t>
  </si>
  <si>
    <t>IMPACTO - RIESGOS ESTRATÉGICOS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</si>
</sst>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Arial"/>
      <family val="2"/>
    </font>
    <font>
      <sz val="12"/>
      <color theme="1"/>
      <name val="Arial"/>
      <family val="2"/>
    </font>
    <font>
      <b/>
      <sz val="14"/>
      <color theme="1"/>
      <name val="Arial"/>
      <family val="2"/>
    </font>
    <font>
      <sz val="12"/>
      <name val="Arial"/>
      <family val="2"/>
    </font>
    <font>
      <sz val="24"/>
      <color theme="1"/>
      <name val="Arial"/>
      <family val="2"/>
    </font>
    <font>
      <sz val="18"/>
      <color rgb="FFFF0000"/>
      <name val="Arial"/>
      <family val="2"/>
    </font>
    <font>
      <sz val="18"/>
      <color theme="1"/>
      <name val="Arial"/>
      <family val="2"/>
    </font>
    <font>
      <sz val="18"/>
      <name val="Arial"/>
      <family val="2"/>
    </font>
    <font>
      <sz val="12"/>
      <color rgb="FF000000"/>
      <name val="Arial"/>
      <family val="2"/>
    </font>
    <font>
      <sz val="11"/>
      <color theme="1"/>
      <name val="Calibri"/>
      <family val="2"/>
      <scheme val="minor"/>
    </font>
    <font>
      <b/>
      <sz val="11"/>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theme="5"/>
        <bgColor indexed="64"/>
      </patternFill>
    </fill>
    <fill>
      <patternFill patternType="solid">
        <fgColor rgb="FFFFFF00"/>
        <bgColor indexed="64"/>
      </patternFill>
    </fill>
    <fill>
      <patternFill patternType="solid">
        <fgColor theme="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9" fontId="10" fillId="0" borderId="0" applyFont="0" applyFill="0" applyBorder="0" applyAlignment="0" applyProtection="0"/>
  </cellStyleXfs>
  <cellXfs count="87">
    <xf numFmtId="0" fontId="0" fillId="0" borderId="0" xfId="0"/>
    <xf numFmtId="0" fontId="2" fillId="0" borderId="0" xfId="0" applyFont="1" applyAlignment="1">
      <alignment vertical="center" wrapText="1"/>
    </xf>
    <xf numFmtId="0" fontId="1" fillId="0" borderId="0" xfId="0" applyFont="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 xfId="0" applyFont="1" applyBorder="1" applyAlignment="1">
      <alignment vertical="center" wrapText="1"/>
    </xf>
    <xf numFmtId="0" fontId="2" fillId="0" borderId="15"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9" fillId="0" borderId="25" xfId="0" applyFont="1" applyBorder="1" applyAlignment="1">
      <alignment vertical="center" wrapText="1"/>
    </xf>
    <xf numFmtId="0" fontId="2" fillId="0" borderId="19" xfId="0" applyFont="1" applyBorder="1" applyAlignment="1">
      <alignment vertical="center" wrapText="1"/>
    </xf>
    <xf numFmtId="0" fontId="2"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Alignment="1">
      <alignment horizontal="left" vertical="center" wrapText="1"/>
    </xf>
    <xf numFmtId="0" fontId="3"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0" fillId="3" borderId="0" xfId="0" applyFill="1"/>
    <xf numFmtId="0" fontId="0" fillId="4" borderId="0" xfId="0" applyFill="1"/>
    <xf numFmtId="0" fontId="0" fillId="5" borderId="0" xfId="0" applyFill="1"/>
    <xf numFmtId="0" fontId="0" fillId="5" borderId="1" xfId="0" applyFill="1" applyBorder="1"/>
    <xf numFmtId="0" fontId="0" fillId="4" borderId="1" xfId="0" applyFill="1" applyBorder="1"/>
    <xf numFmtId="0" fontId="0" fillId="3" borderId="1" xfId="0" applyFill="1" applyBorder="1"/>
    <xf numFmtId="0" fontId="0" fillId="6" borderId="1" xfId="0" applyFill="1" applyBorder="1"/>
    <xf numFmtId="0" fontId="2" fillId="4" borderId="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1" fillId="0" borderId="1" xfId="0" applyFont="1" applyBorder="1" applyAlignment="1">
      <alignment horizontal="center" vertical="center" textRotation="90"/>
    </xf>
    <xf numFmtId="0" fontId="11" fillId="0" borderId="1" xfId="0" applyFont="1" applyBorder="1" applyAlignment="1">
      <alignment horizontal="center"/>
    </xf>
    <xf numFmtId="0" fontId="11" fillId="0" borderId="1" xfId="0" applyFont="1" applyBorder="1" applyAlignment="1">
      <alignment horizontal="center" vertical="center"/>
    </xf>
    <xf numFmtId="0" fontId="12" fillId="5"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6" borderId="1" xfId="0" applyFont="1" applyFill="1" applyBorder="1" applyAlignment="1">
      <alignment horizontal="center" vertical="center"/>
    </xf>
    <xf numFmtId="0" fontId="0" fillId="0" borderId="0" xfId="0" applyBorder="1"/>
    <xf numFmtId="9" fontId="0" fillId="0" borderId="0" xfId="1" applyFont="1"/>
    <xf numFmtId="0" fontId="11" fillId="0" borderId="1" xfId="0" applyFont="1" applyBorder="1"/>
    <xf numFmtId="0" fontId="0" fillId="0" borderId="1" xfId="0" applyBorder="1" applyAlignment="1">
      <alignment horizontal="center"/>
    </xf>
    <xf numFmtId="9" fontId="0" fillId="0" borderId="1" xfId="1" applyFont="1" applyBorder="1" applyAlignment="1">
      <alignment horizontal="center"/>
    </xf>
    <xf numFmtId="0" fontId="11" fillId="0" borderId="1" xfId="0" applyFont="1" applyBorder="1" applyAlignment="1">
      <alignment horizontal="center"/>
    </xf>
    <xf numFmtId="9" fontId="11" fillId="0" borderId="1" xfId="1"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size">
        <cx:f>_xlchart.v1.9</cx:f>
      </cx:numDim>
    </cx:data>
    <cx:data id="1">
      <cx:strDim type="cat">
        <cx:f>_xlchart.v1.8</cx:f>
      </cx:strDim>
      <cx:numDim type="size">
        <cx:f>_xlchart.v1.10</cx:f>
      </cx:numDim>
    </cx:data>
  </cx:chartData>
  <cx:chart>
    <cx:title pos="t" align="ctr" overlay="0">
      <cx:tx>
        <cx:txData>
          <cx:v>RIESGOS ESTRATÉGICOS</cx:v>
        </cx:txData>
      </cx:tx>
      <cx:txPr>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mn-lt"/>
              <a:ea typeface="+mn-ea"/>
              <a:cs typeface="+mn-cs"/>
            </a:defRPr>
          </a:pPr>
          <a:r>
            <a:rPr kumimoji="0" lang="es-CO"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RIESGOS ESTRATÉGICOS</a:t>
          </a:r>
        </a:p>
      </cx:txPr>
    </cx:title>
    <cx:plotArea>
      <cx:plotAreaRegion>
        <cx:series layoutId="sunburst" uniqueId="{7BD41D88-A658-4B64-B281-CDFB0E1A9235}" formatIdx="0">
          <cx:spPr>
            <a:solidFill>
              <a:srgbClr val="FFC000"/>
            </a:solidFill>
          </cx:spPr>
          <cx:dataPt idx="0">
            <cx:spPr>
              <a:solidFill>
                <a:srgbClr val="ED7D31"/>
              </a:solidFill>
            </cx:spPr>
          </cx:dataPt>
          <cx:dataPt idx="1">
            <cx:spPr>
              <a:solidFill>
                <a:srgbClr val="FF0000"/>
              </a:solidFill>
            </cx:spPr>
          </cx:dataPt>
          <cx:dataPt idx="2">
            <cx:spPr>
              <a:solidFill>
                <a:srgbClr val="FFFF00"/>
              </a:solidFill>
            </cx:spPr>
          </cx:dataPt>
          <cx:dataLabels>
            <cx:visibility seriesName="0" categoryName="0" value="1"/>
            <cx:separator>, </cx:separator>
          </cx:dataLabels>
          <cx:dataId val="0"/>
        </cx:series>
        <cx:series layoutId="sunburst" hidden="1" uniqueId="{41B9C8D6-E466-4182-A3F6-258623A0C46B}" formatIdx="1">
          <cx:dataId val="1"/>
        </cx:series>
      </cx:plotAreaRegion>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editAs="oneCell">
    <xdr:from>
      <xdr:col>1</xdr:col>
      <xdr:colOff>1862666</xdr:colOff>
      <xdr:row>0</xdr:row>
      <xdr:rowOff>152400</xdr:rowOff>
    </xdr:from>
    <xdr:to>
      <xdr:col>2</xdr:col>
      <xdr:colOff>2180166</xdr:colOff>
      <xdr:row>3</xdr:row>
      <xdr:rowOff>262467</xdr:rowOff>
    </xdr:to>
    <xdr:pic>
      <xdr:nvPicPr>
        <xdr:cNvPr id="3" name="Imagen 2">
          <a:extLst>
            <a:ext uri="{FF2B5EF4-FFF2-40B4-BE49-F238E27FC236}">
              <a16:creationId xmlns:a16="http://schemas.microsoft.com/office/drawing/2014/main" id="{6A3F6859-75F6-1E41-BB61-998742AED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0933" y="152400"/>
          <a:ext cx="2349500" cy="1278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xdr:colOff>
      <xdr:row>10</xdr:row>
      <xdr:rowOff>100012</xdr:rowOff>
    </xdr:from>
    <xdr:to>
      <xdr:col>8</xdr:col>
      <xdr:colOff>42862</xdr:colOff>
      <xdr:row>24</xdr:row>
      <xdr:rowOff>176212</xdr:rowOff>
    </xdr:to>
    <mc:AlternateContent xmlns:mc="http://schemas.openxmlformats.org/markup-compatibility/2006">
      <mc:Choice xmlns:cx1="http://schemas.microsoft.com/office/drawing/2015/9/8/chartex" Requires="cx1">
        <xdr:graphicFrame macro="">
          <xdr:nvGraphicFramePr>
            <xdr:cNvPr id="6" name="Gráfico 5">
              <a:extLst>
                <a:ext uri="{FF2B5EF4-FFF2-40B4-BE49-F238E27FC236}">
                  <a16:creationId xmlns:a16="http://schemas.microsoft.com/office/drawing/2014/main" id="{2CE96C15-C65F-496D-906B-7ADE6F9DB69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28637" y="2957512"/>
              <a:ext cx="4572000" cy="274320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90AD-AB59-4F8B-BA78-919EC414E6C2}">
  <dimension ref="A1:V58"/>
  <sheetViews>
    <sheetView topLeftCell="A22" zoomScale="75" workbookViewId="0">
      <selection activeCell="H11" sqref="H11:H14"/>
    </sheetView>
  </sheetViews>
  <sheetFormatPr baseColWidth="10" defaultColWidth="12.42578125" defaultRowHeight="15" x14ac:dyDescent="0.25"/>
  <cols>
    <col min="1" max="1" width="12.42578125" style="1"/>
    <col min="2" max="2" width="26.7109375" style="1" customWidth="1"/>
    <col min="3" max="3" width="36" style="1" customWidth="1"/>
    <col min="4" max="4" width="39" style="1" customWidth="1"/>
    <col min="5" max="5" width="24" style="1" customWidth="1"/>
    <col min="6" max="7" width="32.140625" style="1" customWidth="1"/>
    <col min="8" max="8" width="30.42578125" style="1" customWidth="1"/>
    <col min="9" max="9" width="16.42578125" style="1" customWidth="1"/>
    <col min="10" max="10" width="17.42578125" style="1" customWidth="1"/>
    <col min="11" max="11" width="27.7109375" style="1" customWidth="1"/>
    <col min="12" max="12" width="29.140625" style="1" customWidth="1"/>
    <col min="13" max="13" width="44.28515625" style="1" customWidth="1"/>
    <col min="14" max="14" width="39.7109375" style="1" customWidth="1"/>
    <col min="15" max="15" width="21" style="1" customWidth="1"/>
    <col min="16" max="16" width="43.85546875" style="1" customWidth="1"/>
    <col min="17" max="17" width="39.7109375" style="1" customWidth="1"/>
    <col min="18" max="18" width="24" style="1" customWidth="1"/>
    <col min="19" max="19" width="25.42578125" style="1" customWidth="1"/>
    <col min="20" max="20" width="18" style="1" customWidth="1"/>
    <col min="21" max="21" width="15.85546875" style="1" customWidth="1"/>
    <col min="22" max="22" width="22.28515625" style="1" customWidth="1"/>
    <col min="23" max="16384" width="12.42578125" style="1"/>
  </cols>
  <sheetData>
    <row r="1" spans="1:22" ht="30" customHeight="1" x14ac:dyDescent="0.25">
      <c r="A1" s="27"/>
      <c r="B1" s="27"/>
      <c r="C1" s="27"/>
      <c r="D1" s="27"/>
      <c r="E1" s="35" t="s">
        <v>0</v>
      </c>
      <c r="F1" s="36"/>
      <c r="G1" s="36"/>
      <c r="H1" s="36"/>
      <c r="I1" s="36"/>
      <c r="J1" s="36"/>
      <c r="K1" s="36"/>
      <c r="L1" s="36"/>
      <c r="M1" s="36"/>
      <c r="N1" s="36"/>
      <c r="O1" s="37"/>
      <c r="P1" s="28" t="s">
        <v>1</v>
      </c>
      <c r="Q1" s="29"/>
      <c r="R1" s="29"/>
      <c r="S1" s="29"/>
    </row>
    <row r="2" spans="1:22" ht="30" customHeight="1" x14ac:dyDescent="0.25">
      <c r="A2" s="27"/>
      <c r="B2" s="27"/>
      <c r="C2" s="27"/>
      <c r="D2" s="27"/>
      <c r="E2" s="38"/>
      <c r="F2" s="39"/>
      <c r="G2" s="39"/>
      <c r="H2" s="39"/>
      <c r="I2" s="39"/>
      <c r="J2" s="39"/>
      <c r="K2" s="39"/>
      <c r="L2" s="39"/>
      <c r="M2" s="39"/>
      <c r="N2" s="39"/>
      <c r="O2" s="40"/>
      <c r="P2" s="30" t="s">
        <v>2</v>
      </c>
      <c r="Q2" s="30"/>
      <c r="R2" s="30"/>
      <c r="S2" s="30"/>
    </row>
    <row r="3" spans="1:22" ht="30" customHeight="1" x14ac:dyDescent="0.25">
      <c r="A3" s="27"/>
      <c r="B3" s="27"/>
      <c r="C3" s="27"/>
      <c r="D3" s="27"/>
      <c r="E3" s="35" t="s">
        <v>3</v>
      </c>
      <c r="F3" s="36"/>
      <c r="G3" s="36"/>
      <c r="H3" s="36"/>
      <c r="I3" s="36"/>
      <c r="J3" s="36"/>
      <c r="K3" s="36"/>
      <c r="L3" s="36"/>
      <c r="M3" s="36"/>
      <c r="N3" s="36"/>
      <c r="O3" s="37"/>
      <c r="P3" s="30" t="s">
        <v>4</v>
      </c>
      <c r="Q3" s="30"/>
      <c r="R3" s="30"/>
      <c r="S3" s="30"/>
    </row>
    <row r="4" spans="1:22" ht="30" customHeight="1" x14ac:dyDescent="0.25">
      <c r="A4" s="27"/>
      <c r="B4" s="27"/>
      <c r="C4" s="27"/>
      <c r="D4" s="27"/>
      <c r="E4" s="38"/>
      <c r="F4" s="39"/>
      <c r="G4" s="39"/>
      <c r="H4" s="39"/>
      <c r="I4" s="39"/>
      <c r="J4" s="39"/>
      <c r="K4" s="39"/>
      <c r="L4" s="39"/>
      <c r="M4" s="39"/>
      <c r="N4" s="39"/>
      <c r="O4" s="40"/>
      <c r="P4" s="30"/>
      <c r="Q4" s="30"/>
      <c r="R4" s="30"/>
      <c r="S4" s="30"/>
    </row>
    <row r="6" spans="1:22" ht="18" x14ac:dyDescent="0.25">
      <c r="A6" s="31"/>
      <c r="B6" s="31"/>
      <c r="C6" s="31"/>
      <c r="D6" s="31"/>
      <c r="F6" s="32" t="s">
        <v>5</v>
      </c>
      <c r="G6" s="32"/>
      <c r="H6" s="33">
        <v>44475</v>
      </c>
      <c r="I6" s="34"/>
      <c r="J6" s="34"/>
    </row>
    <row r="8" spans="1:22" s="2" customFormat="1" ht="15.95" customHeight="1" x14ac:dyDescent="0.25">
      <c r="A8" s="15" t="s">
        <v>6</v>
      </c>
      <c r="B8" s="16"/>
      <c r="C8" s="16"/>
      <c r="D8" s="16"/>
      <c r="E8" s="15" t="s">
        <v>7</v>
      </c>
      <c r="F8" s="16"/>
      <c r="G8" s="16"/>
      <c r="H8" s="16"/>
      <c r="I8" s="16"/>
      <c r="J8" s="16"/>
      <c r="K8" s="16"/>
      <c r="L8" s="16"/>
      <c r="M8" s="24" t="s">
        <v>8</v>
      </c>
      <c r="N8" s="24"/>
      <c r="O8" s="24"/>
      <c r="P8" s="15" t="s">
        <v>9</v>
      </c>
      <c r="Q8" s="16"/>
      <c r="R8" s="17"/>
      <c r="S8" s="13" t="s">
        <v>10</v>
      </c>
    </row>
    <row r="9" spans="1:22" s="2" customFormat="1" ht="18" customHeight="1" x14ac:dyDescent="0.25">
      <c r="A9" s="24" t="s">
        <v>11</v>
      </c>
      <c r="B9" s="24" t="s">
        <v>12</v>
      </c>
      <c r="C9" s="24" t="s">
        <v>13</v>
      </c>
      <c r="D9" s="24" t="s">
        <v>14</v>
      </c>
      <c r="E9" s="24" t="s">
        <v>15</v>
      </c>
      <c r="F9" s="24" t="s">
        <v>16</v>
      </c>
      <c r="G9" s="24" t="s">
        <v>17</v>
      </c>
      <c r="H9" s="24"/>
      <c r="I9" s="24"/>
      <c r="J9" s="24"/>
      <c r="K9" s="24"/>
      <c r="L9" s="24"/>
      <c r="M9" s="13" t="s">
        <v>18</v>
      </c>
      <c r="N9" s="13" t="s">
        <v>19</v>
      </c>
      <c r="O9" s="13" t="s">
        <v>20</v>
      </c>
      <c r="P9" s="4" t="s">
        <v>15</v>
      </c>
      <c r="Q9" s="4" t="s">
        <v>21</v>
      </c>
      <c r="R9" s="4" t="s">
        <v>22</v>
      </c>
      <c r="S9" s="23"/>
    </row>
    <row r="10" spans="1:22" ht="36" x14ac:dyDescent="0.25">
      <c r="A10" s="24"/>
      <c r="B10" s="24"/>
      <c r="C10" s="24"/>
      <c r="D10" s="24"/>
      <c r="E10" s="24"/>
      <c r="F10" s="24"/>
      <c r="G10" s="4" t="s">
        <v>23</v>
      </c>
      <c r="H10" s="4" t="s">
        <v>24</v>
      </c>
      <c r="I10" s="4" t="s">
        <v>25</v>
      </c>
      <c r="J10" s="4" t="s">
        <v>26</v>
      </c>
      <c r="K10" s="4" t="s">
        <v>21</v>
      </c>
      <c r="L10" s="4" t="s">
        <v>27</v>
      </c>
      <c r="M10" s="14"/>
      <c r="N10" s="14"/>
      <c r="O10" s="14"/>
      <c r="P10" s="4"/>
      <c r="Q10" s="5"/>
      <c r="R10" s="5"/>
      <c r="S10" s="14"/>
    </row>
    <row r="11" spans="1:22" ht="33.950000000000003" customHeight="1" x14ac:dyDescent="0.25">
      <c r="A11" s="26">
        <v>1</v>
      </c>
      <c r="B11" s="26" t="s">
        <v>28</v>
      </c>
      <c r="C11" s="3" t="s">
        <v>29</v>
      </c>
      <c r="D11" s="26" t="s">
        <v>30</v>
      </c>
      <c r="E11" s="21">
        <v>3</v>
      </c>
      <c r="F11" s="21" t="s">
        <v>31</v>
      </c>
      <c r="G11" s="21" t="s">
        <v>32</v>
      </c>
      <c r="H11" s="21">
        <v>5</v>
      </c>
      <c r="I11" s="21" t="s">
        <v>32</v>
      </c>
      <c r="J11" s="21">
        <v>5</v>
      </c>
      <c r="K11" s="21" t="s">
        <v>33</v>
      </c>
      <c r="L11" s="61">
        <f>J11*E11</f>
        <v>15</v>
      </c>
      <c r="M11" s="18" t="s">
        <v>34</v>
      </c>
      <c r="N11" s="18" t="s">
        <v>35</v>
      </c>
      <c r="O11" s="18" t="s">
        <v>36</v>
      </c>
      <c r="P11" s="18"/>
      <c r="Q11" s="18"/>
      <c r="R11" s="18"/>
      <c r="S11" s="21"/>
      <c r="T11"/>
      <c r="U11"/>
      <c r="V11"/>
    </row>
    <row r="12" spans="1:22" ht="45" x14ac:dyDescent="0.25">
      <c r="A12" s="26"/>
      <c r="B12" s="26"/>
      <c r="C12" s="3" t="s">
        <v>37</v>
      </c>
      <c r="D12" s="26"/>
      <c r="E12" s="22"/>
      <c r="F12" s="22"/>
      <c r="G12" s="22"/>
      <c r="H12" s="22"/>
      <c r="I12" s="22"/>
      <c r="J12" s="22"/>
      <c r="K12" s="22"/>
      <c r="L12" s="62"/>
      <c r="M12" s="19"/>
      <c r="N12" s="19"/>
      <c r="O12" s="19"/>
      <c r="P12" s="19"/>
      <c r="Q12" s="19"/>
      <c r="R12" s="19"/>
      <c r="S12" s="22"/>
      <c r="T12"/>
      <c r="U12"/>
      <c r="V12"/>
    </row>
    <row r="13" spans="1:22" ht="30" x14ac:dyDescent="0.25">
      <c r="A13" s="26"/>
      <c r="B13" s="26"/>
      <c r="C13" s="3" t="s">
        <v>38</v>
      </c>
      <c r="D13" s="26"/>
      <c r="E13" s="22"/>
      <c r="F13" s="22"/>
      <c r="G13" s="22"/>
      <c r="H13" s="22"/>
      <c r="I13" s="22"/>
      <c r="J13" s="22"/>
      <c r="K13" s="22"/>
      <c r="L13" s="62"/>
      <c r="M13" s="19"/>
      <c r="N13" s="19"/>
      <c r="O13" s="19"/>
      <c r="P13" s="19"/>
      <c r="Q13" s="19"/>
      <c r="R13" s="19"/>
      <c r="S13" s="22"/>
      <c r="T13"/>
      <c r="U13"/>
      <c r="V13"/>
    </row>
    <row r="14" spans="1:22" x14ac:dyDescent="0.25">
      <c r="A14" s="26"/>
      <c r="B14" s="26"/>
      <c r="C14" s="3" t="s">
        <v>39</v>
      </c>
      <c r="D14" s="26"/>
      <c r="E14" s="22"/>
      <c r="F14" s="22"/>
      <c r="G14" s="22"/>
      <c r="H14" s="22"/>
      <c r="I14" s="22"/>
      <c r="J14" s="22"/>
      <c r="K14" s="22"/>
      <c r="L14" s="62"/>
      <c r="M14" s="25"/>
      <c r="N14" s="19"/>
      <c r="O14" s="19"/>
      <c r="P14" s="19"/>
      <c r="Q14" s="19"/>
      <c r="R14" s="19"/>
      <c r="S14" s="22"/>
      <c r="T14"/>
      <c r="U14"/>
      <c r="V14"/>
    </row>
    <row r="15" spans="1:22" ht="45" x14ac:dyDescent="0.25">
      <c r="A15" s="26">
        <v>2</v>
      </c>
      <c r="B15" s="26" t="s">
        <v>40</v>
      </c>
      <c r="C15" s="3" t="s">
        <v>41</v>
      </c>
      <c r="D15" s="41" t="s">
        <v>42</v>
      </c>
      <c r="E15" s="43">
        <v>3</v>
      </c>
      <c r="F15" s="43" t="s">
        <v>43</v>
      </c>
      <c r="G15" s="45" t="s">
        <v>32</v>
      </c>
      <c r="H15" s="21">
        <v>3</v>
      </c>
      <c r="I15" s="21" t="s">
        <v>32</v>
      </c>
      <c r="J15" s="21">
        <v>3</v>
      </c>
      <c r="K15" s="21" t="s">
        <v>44</v>
      </c>
      <c r="L15" s="63">
        <f>J15*E15</f>
        <v>9</v>
      </c>
      <c r="M15" s="18" t="s">
        <v>45</v>
      </c>
      <c r="N15" s="19"/>
      <c r="O15" s="18" t="s">
        <v>36</v>
      </c>
      <c r="P15" s="19"/>
      <c r="Q15" s="19"/>
      <c r="R15" s="19"/>
      <c r="S15" s="18"/>
      <c r="T15"/>
      <c r="U15"/>
      <c r="V15"/>
    </row>
    <row r="16" spans="1:22" ht="30" x14ac:dyDescent="0.25">
      <c r="A16" s="26"/>
      <c r="B16" s="26"/>
      <c r="C16" s="3" t="s">
        <v>46</v>
      </c>
      <c r="D16" s="42"/>
      <c r="E16" s="43"/>
      <c r="F16" s="43"/>
      <c r="G16" s="46"/>
      <c r="H16" s="22"/>
      <c r="I16" s="22"/>
      <c r="J16" s="22"/>
      <c r="K16" s="22"/>
      <c r="L16" s="64"/>
      <c r="M16" s="19"/>
      <c r="N16" s="19"/>
      <c r="O16" s="19"/>
      <c r="P16" s="19"/>
      <c r="Q16" s="19"/>
      <c r="R16" s="19"/>
      <c r="S16" s="19"/>
      <c r="T16"/>
      <c r="U16"/>
      <c r="V16"/>
    </row>
    <row r="17" spans="1:22" ht="60" x14ac:dyDescent="0.25">
      <c r="A17" s="21"/>
      <c r="B17" s="21"/>
      <c r="C17" s="6" t="s">
        <v>47</v>
      </c>
      <c r="D17" s="42"/>
      <c r="E17" s="44"/>
      <c r="F17" s="44"/>
      <c r="G17" s="46"/>
      <c r="H17" s="22"/>
      <c r="I17" s="22"/>
      <c r="J17" s="22"/>
      <c r="K17" s="22"/>
      <c r="L17" s="64"/>
      <c r="M17" s="20"/>
      <c r="N17" s="25"/>
      <c r="O17" s="20"/>
      <c r="P17" s="20"/>
      <c r="Q17" s="20"/>
      <c r="R17" s="20"/>
      <c r="S17" s="19"/>
      <c r="T17"/>
      <c r="U17"/>
      <c r="V17"/>
    </row>
    <row r="18" spans="1:22" ht="33.950000000000003" customHeight="1" x14ac:dyDescent="0.25">
      <c r="A18" s="12">
        <v>3</v>
      </c>
      <c r="B18" s="12" t="s">
        <v>48</v>
      </c>
      <c r="C18" s="7" t="s">
        <v>49</v>
      </c>
      <c r="D18" s="12" t="s">
        <v>50</v>
      </c>
      <c r="E18" s="12">
        <v>2</v>
      </c>
      <c r="F18" s="12" t="s">
        <v>51</v>
      </c>
      <c r="G18" s="12" t="s">
        <v>32</v>
      </c>
      <c r="H18" s="12">
        <v>5</v>
      </c>
      <c r="I18" s="50" t="s">
        <v>32</v>
      </c>
      <c r="J18" s="12">
        <v>5</v>
      </c>
      <c r="K18" s="12" t="s">
        <v>52</v>
      </c>
      <c r="L18" s="65">
        <f>J18*E18</f>
        <v>10</v>
      </c>
      <c r="M18" s="47" t="s">
        <v>53</v>
      </c>
      <c r="N18" s="48" t="s">
        <v>54</v>
      </c>
      <c r="O18" s="12" t="s">
        <v>36</v>
      </c>
      <c r="P18" s="12"/>
      <c r="Q18" s="12"/>
      <c r="R18" s="12"/>
      <c r="S18" s="12"/>
      <c r="T18"/>
      <c r="U18"/>
      <c r="V18"/>
    </row>
    <row r="19" spans="1:22" ht="39" customHeight="1" x14ac:dyDescent="0.25">
      <c r="A19" s="12"/>
      <c r="B19" s="12"/>
      <c r="C19" s="7" t="s">
        <v>55</v>
      </c>
      <c r="D19" s="12"/>
      <c r="E19" s="12"/>
      <c r="F19" s="12"/>
      <c r="G19" s="12"/>
      <c r="H19" s="12"/>
      <c r="I19" s="50"/>
      <c r="J19" s="12"/>
      <c r="K19" s="12"/>
      <c r="L19" s="65"/>
      <c r="M19" s="48"/>
      <c r="N19" s="48"/>
      <c r="O19" s="12"/>
      <c r="P19" s="12"/>
      <c r="Q19" s="12"/>
      <c r="R19" s="12"/>
      <c r="S19" s="12"/>
      <c r="T19"/>
      <c r="U19"/>
      <c r="V19"/>
    </row>
    <row r="20" spans="1:22" ht="30" x14ac:dyDescent="0.25">
      <c r="A20" s="12"/>
      <c r="B20" s="12"/>
      <c r="C20" s="7" t="s">
        <v>56</v>
      </c>
      <c r="D20" s="12"/>
      <c r="E20" s="12"/>
      <c r="F20" s="12"/>
      <c r="G20" s="12"/>
      <c r="H20" s="12"/>
      <c r="I20" s="50"/>
      <c r="J20" s="12"/>
      <c r="K20" s="12"/>
      <c r="L20" s="65"/>
      <c r="M20" s="48"/>
      <c r="N20" s="48"/>
      <c r="O20" s="12"/>
      <c r="P20" s="12"/>
      <c r="Q20" s="12"/>
      <c r="R20" s="12"/>
      <c r="S20" s="12"/>
      <c r="T20"/>
      <c r="U20"/>
      <c r="V20"/>
    </row>
    <row r="21" spans="1:22" ht="30" x14ac:dyDescent="0.25">
      <c r="A21" s="12"/>
      <c r="B21" s="12"/>
      <c r="C21" s="7" t="s">
        <v>57</v>
      </c>
      <c r="D21" s="12"/>
      <c r="E21" s="12"/>
      <c r="F21" s="12"/>
      <c r="G21" s="12"/>
      <c r="H21" s="12"/>
      <c r="I21" s="51"/>
      <c r="J21" s="47"/>
      <c r="K21" s="47"/>
      <c r="L21" s="66"/>
      <c r="M21" s="48"/>
      <c r="N21" s="48"/>
      <c r="O21" s="47"/>
      <c r="P21" s="47"/>
      <c r="Q21" s="47"/>
      <c r="R21" s="47"/>
      <c r="S21" s="47"/>
      <c r="T21"/>
      <c r="U21"/>
      <c r="V21"/>
    </row>
    <row r="22" spans="1:22" ht="26.25" customHeight="1" x14ac:dyDescent="0.25">
      <c r="A22" s="12"/>
      <c r="B22" s="12"/>
      <c r="C22" s="7" t="s">
        <v>58</v>
      </c>
      <c r="D22" s="12"/>
      <c r="E22" s="12"/>
      <c r="F22" s="12"/>
      <c r="G22" s="12"/>
      <c r="H22" s="12"/>
      <c r="I22" s="51"/>
      <c r="J22" s="47"/>
      <c r="K22" s="47"/>
      <c r="L22" s="66"/>
      <c r="M22" s="49"/>
      <c r="N22" s="49"/>
      <c r="O22" s="47"/>
      <c r="P22" s="47"/>
      <c r="Q22" s="47"/>
      <c r="R22" s="47"/>
      <c r="S22" s="47"/>
      <c r="T22"/>
      <c r="U22"/>
      <c r="V22"/>
    </row>
    <row r="23" spans="1:22" ht="51" customHeight="1" x14ac:dyDescent="0.25">
      <c r="A23" s="49">
        <v>4</v>
      </c>
      <c r="B23" s="49" t="s">
        <v>59</v>
      </c>
      <c r="C23" s="8" t="s">
        <v>60</v>
      </c>
      <c r="D23" s="49" t="s">
        <v>61</v>
      </c>
      <c r="E23" s="49">
        <v>4</v>
      </c>
      <c r="F23" s="49" t="s">
        <v>62</v>
      </c>
      <c r="G23" s="49" t="s">
        <v>32</v>
      </c>
      <c r="H23" s="49">
        <v>3</v>
      </c>
      <c r="I23" s="47" t="s">
        <v>32</v>
      </c>
      <c r="J23" s="47">
        <v>1</v>
      </c>
      <c r="K23" s="47" t="s">
        <v>63</v>
      </c>
      <c r="L23" s="66">
        <f>H23*E23</f>
        <v>12</v>
      </c>
      <c r="M23" s="47" t="s">
        <v>64</v>
      </c>
      <c r="N23" s="47" t="s">
        <v>65</v>
      </c>
      <c r="O23" s="47" t="s">
        <v>36</v>
      </c>
      <c r="P23" s="47"/>
      <c r="Q23" s="47"/>
      <c r="R23" s="47"/>
      <c r="S23" s="47"/>
      <c r="T23"/>
      <c r="U23"/>
      <c r="V23"/>
    </row>
    <row r="24" spans="1:22" ht="75" x14ac:dyDescent="0.25">
      <c r="A24" s="12"/>
      <c r="B24" s="12"/>
      <c r="C24" s="9" t="s">
        <v>66</v>
      </c>
      <c r="D24" s="12"/>
      <c r="E24" s="12"/>
      <c r="F24" s="12"/>
      <c r="G24" s="12"/>
      <c r="H24" s="12"/>
      <c r="I24" s="48"/>
      <c r="J24" s="48"/>
      <c r="K24" s="48"/>
      <c r="L24" s="67"/>
      <c r="M24" s="48"/>
      <c r="N24" s="48"/>
      <c r="O24" s="48"/>
      <c r="P24" s="48"/>
      <c r="Q24" s="48"/>
      <c r="R24" s="48"/>
      <c r="S24" s="48"/>
      <c r="T24"/>
      <c r="U24"/>
      <c r="V24"/>
    </row>
    <row r="25" spans="1:22" x14ac:dyDescent="0.25">
      <c r="A25" s="12"/>
      <c r="B25" s="12"/>
      <c r="C25" s="9" t="s">
        <v>67</v>
      </c>
      <c r="D25" s="12"/>
      <c r="E25" s="12"/>
      <c r="F25" s="12"/>
      <c r="G25" s="12"/>
      <c r="H25" s="12"/>
      <c r="I25" s="48"/>
      <c r="J25" s="48"/>
      <c r="K25" s="48"/>
      <c r="L25" s="67"/>
      <c r="M25" s="48"/>
      <c r="N25" s="48"/>
      <c r="O25" s="48"/>
      <c r="P25" s="48"/>
      <c r="Q25" s="48"/>
      <c r="R25" s="48"/>
      <c r="S25" s="48"/>
      <c r="T25"/>
      <c r="U25"/>
      <c r="V25"/>
    </row>
    <row r="26" spans="1:22" x14ac:dyDescent="0.25">
      <c r="A26" s="12"/>
      <c r="B26" s="12"/>
      <c r="C26" s="9" t="s">
        <v>68</v>
      </c>
      <c r="D26" s="12"/>
      <c r="E26" s="12"/>
      <c r="F26" s="12"/>
      <c r="G26" s="12"/>
      <c r="H26" s="12"/>
      <c r="I26" s="48"/>
      <c r="J26" s="48"/>
      <c r="K26" s="48"/>
      <c r="L26" s="67"/>
      <c r="M26" s="48"/>
      <c r="N26" s="48"/>
      <c r="O26" s="48"/>
      <c r="P26" s="48"/>
      <c r="Q26" s="48"/>
      <c r="R26" s="48"/>
      <c r="S26" s="48"/>
      <c r="T26"/>
      <c r="U26"/>
      <c r="V26"/>
    </row>
    <row r="27" spans="1:22" ht="30" x14ac:dyDescent="0.25">
      <c r="A27" s="12"/>
      <c r="B27" s="12"/>
      <c r="C27" s="9" t="s">
        <v>69</v>
      </c>
      <c r="D27" s="12"/>
      <c r="E27" s="12"/>
      <c r="F27" s="12"/>
      <c r="G27" s="12"/>
      <c r="H27" s="12"/>
      <c r="I27" s="48"/>
      <c r="J27" s="48"/>
      <c r="K27" s="48"/>
      <c r="L27" s="67"/>
      <c r="M27" s="48"/>
      <c r="N27" s="48"/>
      <c r="O27" s="48"/>
      <c r="P27" s="48"/>
      <c r="Q27" s="48"/>
      <c r="R27" s="48"/>
      <c r="S27" s="48"/>
      <c r="T27"/>
      <c r="U27"/>
      <c r="V27"/>
    </row>
    <row r="28" spans="1:22" ht="30" x14ac:dyDescent="0.25">
      <c r="A28" s="12"/>
      <c r="B28" s="12"/>
      <c r="C28" s="10" t="s">
        <v>70</v>
      </c>
      <c r="D28" s="12"/>
      <c r="E28" s="12"/>
      <c r="F28" s="12"/>
      <c r="G28" s="12"/>
      <c r="H28" s="12"/>
      <c r="I28" s="48"/>
      <c r="J28" s="48"/>
      <c r="K28" s="48"/>
      <c r="L28" s="67"/>
      <c r="M28" s="48"/>
      <c r="N28" s="48"/>
      <c r="O28" s="48"/>
      <c r="P28" s="48"/>
      <c r="Q28" s="48"/>
      <c r="R28" s="48"/>
      <c r="S28" s="48"/>
      <c r="T28"/>
      <c r="U28"/>
      <c r="V28"/>
    </row>
    <row r="29" spans="1:22" ht="30" x14ac:dyDescent="0.25">
      <c r="A29" s="12"/>
      <c r="B29" s="12"/>
      <c r="C29" s="10" t="s">
        <v>71</v>
      </c>
      <c r="D29" s="12"/>
      <c r="E29" s="12"/>
      <c r="F29" s="12"/>
      <c r="G29" s="12"/>
      <c r="H29" s="12"/>
      <c r="I29" s="48"/>
      <c r="J29" s="48"/>
      <c r="K29" s="48"/>
      <c r="L29" s="67"/>
      <c r="M29" s="48"/>
      <c r="N29" s="48"/>
      <c r="O29" s="48"/>
      <c r="P29" s="48"/>
      <c r="Q29" s="48"/>
      <c r="R29" s="48"/>
      <c r="S29" s="48"/>
      <c r="T29"/>
      <c r="U29"/>
      <c r="V29"/>
    </row>
    <row r="30" spans="1:22" ht="30" x14ac:dyDescent="0.25">
      <c r="A30" s="12"/>
      <c r="B30" s="12"/>
      <c r="C30" s="9" t="s">
        <v>72</v>
      </c>
      <c r="D30" s="12"/>
      <c r="E30" s="12"/>
      <c r="F30" s="12"/>
      <c r="G30" s="12"/>
      <c r="H30" s="12"/>
      <c r="I30" s="49"/>
      <c r="J30" s="49"/>
      <c r="K30" s="49"/>
      <c r="L30" s="68"/>
      <c r="M30" s="49"/>
      <c r="N30" s="49"/>
      <c r="O30" s="49"/>
      <c r="P30" s="49"/>
      <c r="Q30" s="49"/>
      <c r="R30" s="49"/>
      <c r="S30" s="49"/>
      <c r="T30"/>
      <c r="U30"/>
      <c r="V30"/>
    </row>
    <row r="31" spans="1:22" ht="35.25" customHeight="1" x14ac:dyDescent="0.25">
      <c r="A31" s="49">
        <v>5</v>
      </c>
      <c r="B31" s="49" t="s">
        <v>73</v>
      </c>
      <c r="C31" s="7" t="s">
        <v>74</v>
      </c>
      <c r="D31" s="49" t="s">
        <v>75</v>
      </c>
      <c r="E31" s="12">
        <v>3</v>
      </c>
      <c r="F31" s="12" t="s">
        <v>76</v>
      </c>
      <c r="G31" s="12" t="s">
        <v>32</v>
      </c>
      <c r="H31" s="52" t="s">
        <v>32</v>
      </c>
      <c r="I31" s="12" t="s">
        <v>32</v>
      </c>
      <c r="J31" s="12">
        <v>3</v>
      </c>
      <c r="K31" s="12" t="s">
        <v>77</v>
      </c>
      <c r="L31" s="69">
        <f>J31*E31</f>
        <v>9</v>
      </c>
      <c r="M31" s="47" t="s">
        <v>78</v>
      </c>
      <c r="N31" s="47" t="s">
        <v>79</v>
      </c>
      <c r="O31" s="12" t="s">
        <v>32</v>
      </c>
      <c r="P31" s="12"/>
      <c r="Q31" s="12"/>
      <c r="R31" s="12"/>
      <c r="S31" s="12"/>
      <c r="T31"/>
      <c r="U31"/>
      <c r="V31"/>
    </row>
    <row r="32" spans="1:22" ht="35.25" customHeight="1" x14ac:dyDescent="0.25">
      <c r="A32" s="12"/>
      <c r="B32" s="12"/>
      <c r="C32" s="7" t="s">
        <v>80</v>
      </c>
      <c r="D32" s="12"/>
      <c r="E32" s="12"/>
      <c r="F32" s="12"/>
      <c r="G32" s="12"/>
      <c r="H32" s="52"/>
      <c r="I32" s="12"/>
      <c r="J32" s="12"/>
      <c r="K32" s="12"/>
      <c r="L32" s="69"/>
      <c r="M32" s="48"/>
      <c r="N32" s="48"/>
      <c r="O32" s="12"/>
      <c r="P32" s="12"/>
      <c r="Q32" s="12"/>
      <c r="R32" s="12"/>
      <c r="S32" s="12"/>
      <c r="T32"/>
      <c r="U32"/>
      <c r="V32"/>
    </row>
    <row r="33" spans="1:22" ht="35.25" customHeight="1" x14ac:dyDescent="0.25">
      <c r="A33" s="12"/>
      <c r="B33" s="12"/>
      <c r="C33" s="7" t="s">
        <v>81</v>
      </c>
      <c r="D33" s="12"/>
      <c r="E33" s="12"/>
      <c r="F33" s="12"/>
      <c r="G33" s="12"/>
      <c r="H33" s="52"/>
      <c r="I33" s="12"/>
      <c r="J33" s="12"/>
      <c r="K33" s="12"/>
      <c r="L33" s="69"/>
      <c r="M33" s="48"/>
      <c r="N33" s="48"/>
      <c r="O33" s="12"/>
      <c r="P33" s="12"/>
      <c r="Q33" s="12"/>
      <c r="R33" s="12"/>
      <c r="S33" s="12"/>
      <c r="T33"/>
      <c r="U33"/>
      <c r="V33"/>
    </row>
    <row r="34" spans="1:22" ht="35.25" customHeight="1" x14ac:dyDescent="0.25">
      <c r="A34" s="12"/>
      <c r="B34" s="12"/>
      <c r="C34" s="7" t="s">
        <v>82</v>
      </c>
      <c r="D34" s="12"/>
      <c r="E34" s="12"/>
      <c r="F34" s="12"/>
      <c r="G34" s="12"/>
      <c r="H34" s="52"/>
      <c r="I34" s="12"/>
      <c r="J34" s="12"/>
      <c r="K34" s="12"/>
      <c r="L34" s="69"/>
      <c r="M34" s="49"/>
      <c r="N34" s="49"/>
      <c r="O34" s="12"/>
      <c r="P34" s="12"/>
      <c r="Q34" s="12"/>
      <c r="R34" s="12"/>
      <c r="S34" s="12"/>
      <c r="T34"/>
      <c r="U34"/>
      <c r="V34"/>
    </row>
    <row r="35" spans="1:22" ht="78" customHeight="1" x14ac:dyDescent="0.25">
      <c r="A35" s="12">
        <v>6</v>
      </c>
      <c r="B35" s="12" t="s">
        <v>83</v>
      </c>
      <c r="C35" s="7" t="s">
        <v>84</v>
      </c>
      <c r="D35" s="12" t="s">
        <v>85</v>
      </c>
      <c r="E35" s="12">
        <v>2</v>
      </c>
      <c r="F35" s="12" t="s">
        <v>86</v>
      </c>
      <c r="G35" s="12" t="s">
        <v>32</v>
      </c>
      <c r="H35" s="12">
        <v>4</v>
      </c>
      <c r="I35" s="49" t="s">
        <v>32</v>
      </c>
      <c r="J35" s="49">
        <v>5</v>
      </c>
      <c r="K35" s="49" t="s">
        <v>87</v>
      </c>
      <c r="L35" s="68">
        <f>J35*E35</f>
        <v>10</v>
      </c>
      <c r="M35" s="47" t="s">
        <v>88</v>
      </c>
      <c r="N35" s="47" t="s">
        <v>89</v>
      </c>
      <c r="O35" s="49" t="s">
        <v>32</v>
      </c>
      <c r="P35" s="49"/>
      <c r="Q35" s="49"/>
      <c r="R35" s="49"/>
      <c r="S35" s="49"/>
      <c r="T35"/>
      <c r="U35"/>
      <c r="V35"/>
    </row>
    <row r="36" spans="1:22" ht="78" customHeight="1" x14ac:dyDescent="0.25">
      <c r="A36" s="12"/>
      <c r="B36" s="12"/>
      <c r="C36" s="7" t="s">
        <v>90</v>
      </c>
      <c r="D36" s="12"/>
      <c r="E36" s="12"/>
      <c r="F36" s="12"/>
      <c r="G36" s="12"/>
      <c r="H36" s="12"/>
      <c r="I36" s="12"/>
      <c r="J36" s="12"/>
      <c r="K36" s="12"/>
      <c r="L36" s="65"/>
      <c r="M36" s="48"/>
      <c r="N36" s="48"/>
      <c r="O36" s="12"/>
      <c r="P36" s="12"/>
      <c r="Q36" s="12"/>
      <c r="R36" s="12"/>
      <c r="S36" s="12"/>
      <c r="T36"/>
      <c r="U36"/>
      <c r="V36"/>
    </row>
    <row r="37" spans="1:22" ht="50.1" customHeight="1" x14ac:dyDescent="0.25">
      <c r="A37" s="12">
        <v>7</v>
      </c>
      <c r="B37" s="12" t="s">
        <v>91</v>
      </c>
      <c r="C37" s="7" t="s">
        <v>92</v>
      </c>
      <c r="D37" s="12" t="s">
        <v>93</v>
      </c>
      <c r="E37" s="12">
        <v>4</v>
      </c>
      <c r="F37" s="12" t="s">
        <v>94</v>
      </c>
      <c r="G37" s="12" t="s">
        <v>32</v>
      </c>
      <c r="H37" s="12">
        <v>4</v>
      </c>
      <c r="I37" s="12" t="s">
        <v>32</v>
      </c>
      <c r="J37" s="12">
        <v>5</v>
      </c>
      <c r="K37" s="12" t="s">
        <v>95</v>
      </c>
      <c r="L37" s="70">
        <f>E37*J37</f>
        <v>20</v>
      </c>
      <c r="M37" s="47" t="s">
        <v>96</v>
      </c>
      <c r="N37" s="47" t="s">
        <v>97</v>
      </c>
      <c r="O37" s="12" t="s">
        <v>32</v>
      </c>
      <c r="P37" s="12"/>
      <c r="Q37" s="12"/>
      <c r="R37" s="12"/>
      <c r="S37" s="12"/>
      <c r="T37"/>
      <c r="U37"/>
      <c r="V37"/>
    </row>
    <row r="38" spans="1:22" ht="56.1" customHeight="1" x14ac:dyDescent="0.25">
      <c r="A38" s="12"/>
      <c r="B38" s="12"/>
      <c r="C38" s="7" t="s">
        <v>98</v>
      </c>
      <c r="D38" s="12"/>
      <c r="E38" s="12"/>
      <c r="F38" s="12"/>
      <c r="G38" s="12"/>
      <c r="H38" s="12"/>
      <c r="I38" s="12"/>
      <c r="J38" s="12"/>
      <c r="K38" s="12"/>
      <c r="L38" s="70"/>
      <c r="M38" s="48"/>
      <c r="N38" s="48"/>
      <c r="O38" s="12"/>
      <c r="P38" s="12"/>
      <c r="Q38" s="12"/>
      <c r="R38" s="12"/>
      <c r="S38" s="12"/>
      <c r="T38"/>
      <c r="U38"/>
      <c r="V38"/>
    </row>
    <row r="39" spans="1:22" ht="75" x14ac:dyDescent="0.25">
      <c r="A39" s="12"/>
      <c r="B39" s="12"/>
      <c r="C39" s="7" t="s">
        <v>99</v>
      </c>
      <c r="D39" s="12"/>
      <c r="E39" s="12"/>
      <c r="F39" s="12"/>
      <c r="G39" s="12"/>
      <c r="H39" s="12"/>
      <c r="I39" s="12"/>
      <c r="J39" s="12"/>
      <c r="K39" s="12"/>
      <c r="L39" s="70"/>
      <c r="M39" s="49"/>
      <c r="N39" s="49"/>
      <c r="O39" s="12"/>
      <c r="P39" s="12"/>
      <c r="Q39" s="12"/>
      <c r="R39" s="12"/>
      <c r="S39" s="12"/>
      <c r="T39"/>
      <c r="U39"/>
      <c r="V39"/>
    </row>
    <row r="40" spans="1:22" ht="33.950000000000003" customHeight="1" x14ac:dyDescent="0.25">
      <c r="A40" s="12">
        <v>8</v>
      </c>
      <c r="B40" s="12" t="s">
        <v>100</v>
      </c>
      <c r="C40" s="7" t="s">
        <v>101</v>
      </c>
      <c r="D40" s="12" t="s">
        <v>102</v>
      </c>
      <c r="E40" s="12">
        <v>2</v>
      </c>
      <c r="F40" s="12" t="s">
        <v>103</v>
      </c>
      <c r="G40" s="12" t="s">
        <v>32</v>
      </c>
      <c r="H40" s="12">
        <v>3</v>
      </c>
      <c r="I40" s="12" t="s">
        <v>32</v>
      </c>
      <c r="J40" s="12">
        <v>1</v>
      </c>
      <c r="K40" s="12" t="s">
        <v>104</v>
      </c>
      <c r="L40" s="69">
        <f>H40*E40</f>
        <v>6</v>
      </c>
      <c r="M40" s="47" t="s">
        <v>105</v>
      </c>
      <c r="N40" s="47" t="s">
        <v>106</v>
      </c>
      <c r="O40" s="12" t="s">
        <v>36</v>
      </c>
      <c r="P40" s="12"/>
      <c r="Q40" s="12"/>
      <c r="R40" s="12"/>
      <c r="S40" s="12"/>
      <c r="T40"/>
      <c r="U40"/>
      <c r="V40"/>
    </row>
    <row r="41" spans="1:22" ht="30" x14ac:dyDescent="0.25">
      <c r="A41" s="12"/>
      <c r="B41" s="12"/>
      <c r="C41" s="7" t="s">
        <v>107</v>
      </c>
      <c r="D41" s="12"/>
      <c r="E41" s="12"/>
      <c r="F41" s="12"/>
      <c r="G41" s="12"/>
      <c r="H41" s="12"/>
      <c r="I41" s="12"/>
      <c r="J41" s="12"/>
      <c r="K41" s="12"/>
      <c r="L41" s="69"/>
      <c r="M41" s="48"/>
      <c r="N41" s="48"/>
      <c r="O41" s="12"/>
      <c r="P41" s="12"/>
      <c r="Q41" s="12"/>
      <c r="R41" s="12"/>
      <c r="S41" s="12"/>
      <c r="T41"/>
      <c r="U41"/>
      <c r="V41"/>
    </row>
    <row r="42" spans="1:22" ht="45" x14ac:dyDescent="0.25">
      <c r="A42" s="12"/>
      <c r="B42" s="12"/>
      <c r="C42" s="7" t="s">
        <v>108</v>
      </c>
      <c r="D42" s="12"/>
      <c r="E42" s="12"/>
      <c r="F42" s="12"/>
      <c r="G42" s="12"/>
      <c r="H42" s="12"/>
      <c r="I42" s="12"/>
      <c r="J42" s="12"/>
      <c r="K42" s="12"/>
      <c r="L42" s="69"/>
      <c r="M42" s="48"/>
      <c r="N42" s="48"/>
      <c r="O42" s="12"/>
      <c r="P42" s="12"/>
      <c r="Q42" s="12"/>
      <c r="R42" s="12"/>
      <c r="S42" s="12"/>
      <c r="T42"/>
      <c r="U42"/>
      <c r="V42"/>
    </row>
    <row r="43" spans="1:22" ht="30" x14ac:dyDescent="0.25">
      <c r="A43" s="12"/>
      <c r="B43" s="12"/>
      <c r="C43" s="7" t="s">
        <v>109</v>
      </c>
      <c r="D43" s="12"/>
      <c r="E43" s="12"/>
      <c r="F43" s="12"/>
      <c r="G43" s="12"/>
      <c r="H43" s="12"/>
      <c r="I43" s="12"/>
      <c r="J43" s="12"/>
      <c r="K43" s="12"/>
      <c r="L43" s="69"/>
      <c r="M43" s="48"/>
      <c r="N43" s="48"/>
      <c r="O43" s="12"/>
      <c r="P43" s="12"/>
      <c r="Q43" s="12"/>
      <c r="R43" s="12"/>
      <c r="S43" s="12"/>
      <c r="T43"/>
      <c r="U43"/>
      <c r="V43"/>
    </row>
    <row r="44" spans="1:22" ht="30" x14ac:dyDescent="0.25">
      <c r="A44" s="12"/>
      <c r="B44" s="12"/>
      <c r="C44" s="7" t="s">
        <v>110</v>
      </c>
      <c r="D44" s="12"/>
      <c r="E44" s="12"/>
      <c r="F44" s="12"/>
      <c r="G44" s="12"/>
      <c r="H44" s="12"/>
      <c r="I44" s="12"/>
      <c r="J44" s="12"/>
      <c r="K44" s="12"/>
      <c r="L44" s="69"/>
      <c r="M44" s="48"/>
      <c r="N44" s="48"/>
      <c r="O44" s="12"/>
      <c r="P44" s="12"/>
      <c r="Q44" s="12"/>
      <c r="R44" s="12"/>
      <c r="S44" s="12"/>
      <c r="T44"/>
      <c r="U44"/>
      <c r="V44"/>
    </row>
    <row r="45" spans="1:22" ht="45" x14ac:dyDescent="0.25">
      <c r="A45" s="47"/>
      <c r="B45" s="47"/>
      <c r="C45" s="11" t="s">
        <v>111</v>
      </c>
      <c r="D45" s="47"/>
      <c r="E45" s="47"/>
      <c r="F45" s="47"/>
      <c r="G45" s="47"/>
      <c r="H45" s="47"/>
      <c r="I45" s="47"/>
      <c r="J45" s="47"/>
      <c r="K45" s="47"/>
      <c r="L45" s="71"/>
      <c r="M45" s="49"/>
      <c r="N45" s="49"/>
      <c r="O45" s="47"/>
      <c r="P45" s="47"/>
      <c r="Q45" s="47"/>
      <c r="R45" s="47"/>
      <c r="S45" s="47"/>
      <c r="T45"/>
      <c r="U45"/>
      <c r="V45"/>
    </row>
    <row r="46" spans="1:22" ht="33.950000000000003" customHeight="1" x14ac:dyDescent="0.25">
      <c r="A46" s="12">
        <v>9</v>
      </c>
      <c r="B46" s="12" t="s">
        <v>112</v>
      </c>
      <c r="C46" s="7" t="s">
        <v>113</v>
      </c>
      <c r="D46" s="52" t="s">
        <v>114</v>
      </c>
      <c r="E46" s="12">
        <v>4</v>
      </c>
      <c r="F46" s="12" t="s">
        <v>115</v>
      </c>
      <c r="G46" s="12" t="s">
        <v>32</v>
      </c>
      <c r="H46" s="12">
        <v>5</v>
      </c>
      <c r="I46" s="12" t="s">
        <v>32</v>
      </c>
      <c r="J46" s="12">
        <v>3</v>
      </c>
      <c r="K46" s="12" t="s">
        <v>116</v>
      </c>
      <c r="L46" s="70">
        <f>H46*E46</f>
        <v>20</v>
      </c>
      <c r="M46" s="47" t="s">
        <v>117</v>
      </c>
      <c r="N46" s="47" t="s">
        <v>118</v>
      </c>
      <c r="O46" s="12" t="s">
        <v>36</v>
      </c>
      <c r="P46" s="12"/>
      <c r="Q46" s="12"/>
      <c r="R46" s="12"/>
      <c r="S46" s="12"/>
      <c r="T46"/>
      <c r="U46"/>
      <c r="V46"/>
    </row>
    <row r="47" spans="1:22" ht="45.95" customHeight="1" x14ac:dyDescent="0.25">
      <c r="A47" s="12"/>
      <c r="B47" s="12"/>
      <c r="C47" s="7" t="s">
        <v>119</v>
      </c>
      <c r="D47" s="52"/>
      <c r="E47" s="12"/>
      <c r="F47" s="12"/>
      <c r="G47" s="12"/>
      <c r="H47" s="12"/>
      <c r="I47" s="12"/>
      <c r="J47" s="12"/>
      <c r="K47" s="12"/>
      <c r="L47" s="70"/>
      <c r="M47" s="48"/>
      <c r="N47" s="48"/>
      <c r="O47" s="12"/>
      <c r="P47" s="12"/>
      <c r="Q47" s="12"/>
      <c r="R47" s="12"/>
      <c r="S47" s="12"/>
      <c r="T47"/>
      <c r="U47"/>
      <c r="V47"/>
    </row>
    <row r="48" spans="1:22" ht="47.1" customHeight="1" x14ac:dyDescent="0.25">
      <c r="A48" s="12"/>
      <c r="B48" s="12"/>
      <c r="C48" s="7" t="s">
        <v>120</v>
      </c>
      <c r="D48" s="52"/>
      <c r="E48" s="12"/>
      <c r="F48" s="12"/>
      <c r="G48" s="12"/>
      <c r="H48" s="12"/>
      <c r="I48" s="12"/>
      <c r="J48" s="12"/>
      <c r="K48" s="12"/>
      <c r="L48" s="70"/>
      <c r="M48" s="48"/>
      <c r="N48" s="48"/>
      <c r="O48" s="12"/>
      <c r="P48" s="12"/>
      <c r="Q48" s="12"/>
      <c r="R48" s="12"/>
      <c r="S48" s="12"/>
      <c r="T48"/>
      <c r="U48"/>
      <c r="V48"/>
    </row>
    <row r="49" spans="1:22" ht="30" x14ac:dyDescent="0.25">
      <c r="A49" s="12"/>
      <c r="B49" s="12"/>
      <c r="C49" s="7" t="s">
        <v>121</v>
      </c>
      <c r="D49" s="52"/>
      <c r="E49" s="12"/>
      <c r="F49" s="12"/>
      <c r="G49" s="12"/>
      <c r="H49" s="12"/>
      <c r="I49" s="12"/>
      <c r="J49" s="12"/>
      <c r="K49" s="12"/>
      <c r="L49" s="70"/>
      <c r="M49" s="48"/>
      <c r="N49" s="48"/>
      <c r="O49" s="12"/>
      <c r="P49" s="12"/>
      <c r="Q49" s="12"/>
      <c r="R49" s="12"/>
      <c r="S49" s="12"/>
      <c r="T49"/>
      <c r="U49"/>
      <c r="V49"/>
    </row>
    <row r="50" spans="1:22" ht="38.1" customHeight="1" x14ac:dyDescent="0.25">
      <c r="A50" s="12"/>
      <c r="B50" s="12"/>
      <c r="C50" s="7" t="s">
        <v>122</v>
      </c>
      <c r="D50" s="52"/>
      <c r="E50" s="12"/>
      <c r="F50" s="12"/>
      <c r="G50" s="12"/>
      <c r="H50" s="12"/>
      <c r="I50" s="12"/>
      <c r="J50" s="12"/>
      <c r="K50" s="12"/>
      <c r="L50" s="70"/>
      <c r="M50" s="48"/>
      <c r="N50" s="48"/>
      <c r="O50" s="12"/>
      <c r="P50" s="12"/>
      <c r="Q50" s="12"/>
      <c r="R50" s="12"/>
      <c r="S50" s="12"/>
      <c r="T50"/>
      <c r="U50"/>
      <c r="V50"/>
    </row>
    <row r="51" spans="1:22" ht="30" x14ac:dyDescent="0.25">
      <c r="A51" s="47"/>
      <c r="B51" s="47"/>
      <c r="C51" s="11" t="s">
        <v>123</v>
      </c>
      <c r="D51" s="53"/>
      <c r="E51" s="47"/>
      <c r="F51" s="47"/>
      <c r="G51" s="47"/>
      <c r="H51" s="47"/>
      <c r="I51" s="47"/>
      <c r="J51" s="47"/>
      <c r="K51" s="47"/>
      <c r="L51" s="72"/>
      <c r="M51" s="49"/>
      <c r="N51" s="49"/>
      <c r="O51" s="47"/>
      <c r="P51" s="47"/>
      <c r="Q51" s="47"/>
      <c r="R51" s="47"/>
      <c r="S51" s="47"/>
      <c r="T51"/>
      <c r="U51"/>
      <c r="V51"/>
    </row>
    <row r="52" spans="1:22" ht="62.1" customHeight="1" x14ac:dyDescent="0.25">
      <c r="A52" s="12">
        <v>10</v>
      </c>
      <c r="B52" s="12" t="s">
        <v>124</v>
      </c>
      <c r="C52" s="7" t="s">
        <v>125</v>
      </c>
      <c r="D52" s="12" t="s">
        <v>126</v>
      </c>
      <c r="E52" s="12">
        <v>2</v>
      </c>
      <c r="F52" s="12" t="s">
        <v>127</v>
      </c>
      <c r="G52" s="12" t="s">
        <v>32</v>
      </c>
      <c r="H52" s="12" t="s">
        <v>32</v>
      </c>
      <c r="I52" s="12" t="s">
        <v>32</v>
      </c>
      <c r="J52" s="12">
        <v>5</v>
      </c>
      <c r="K52" s="12" t="s">
        <v>128</v>
      </c>
      <c r="L52" s="65">
        <f>J52*E52</f>
        <v>10</v>
      </c>
      <c r="M52" s="47" t="s">
        <v>129</v>
      </c>
      <c r="N52" s="47" t="s">
        <v>130</v>
      </c>
      <c r="O52" s="12" t="s">
        <v>36</v>
      </c>
      <c r="P52" s="12"/>
      <c r="Q52" s="12"/>
      <c r="R52" s="12"/>
      <c r="S52" s="12"/>
      <c r="T52"/>
      <c r="U52"/>
      <c r="V52"/>
    </row>
    <row r="53" spans="1:22" ht="30" x14ac:dyDescent="0.25">
      <c r="A53" s="12"/>
      <c r="B53" s="12"/>
      <c r="C53" s="7" t="s">
        <v>131</v>
      </c>
      <c r="D53" s="12"/>
      <c r="E53" s="12"/>
      <c r="F53" s="12"/>
      <c r="G53" s="12"/>
      <c r="H53" s="12"/>
      <c r="I53" s="12"/>
      <c r="J53" s="12"/>
      <c r="K53" s="12"/>
      <c r="L53" s="65"/>
      <c r="M53" s="49"/>
      <c r="N53" s="49"/>
      <c r="O53" s="12"/>
      <c r="P53" s="12"/>
      <c r="Q53" s="12"/>
      <c r="R53" s="12"/>
      <c r="S53" s="12"/>
      <c r="T53"/>
      <c r="U53"/>
      <c r="V53"/>
    </row>
    <row r="54" spans="1:22" x14ac:dyDescent="0.25">
      <c r="T54"/>
      <c r="U54"/>
      <c r="V54"/>
    </row>
    <row r="55" spans="1:22" x14ac:dyDescent="0.25">
      <c r="T55"/>
      <c r="U55"/>
      <c r="V55"/>
    </row>
    <row r="56" spans="1:22" x14ac:dyDescent="0.25">
      <c r="T56"/>
      <c r="U56"/>
      <c r="V56"/>
    </row>
    <row r="57" spans="1:22" x14ac:dyDescent="0.25">
      <c r="T57"/>
      <c r="U57"/>
      <c r="V57"/>
    </row>
    <row r="58" spans="1:22" x14ac:dyDescent="0.25">
      <c r="T58"/>
      <c r="U58"/>
      <c r="V58"/>
    </row>
  </sheetData>
  <mergeCells count="201">
    <mergeCell ref="A52:A53"/>
    <mergeCell ref="B52:B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R52:R53"/>
    <mergeCell ref="S52:S53"/>
    <mergeCell ref="K46:K51"/>
    <mergeCell ref="L46:L51"/>
    <mergeCell ref="M46:M51"/>
    <mergeCell ref="N46:N51"/>
    <mergeCell ref="O46:O51"/>
    <mergeCell ref="P46:P51"/>
    <mergeCell ref="Q46:Q51"/>
    <mergeCell ref="R46:R51"/>
    <mergeCell ref="S46:S51"/>
    <mergeCell ref="A46:A51"/>
    <mergeCell ref="B46:B51"/>
    <mergeCell ref="D46:D51"/>
    <mergeCell ref="E46:E51"/>
    <mergeCell ref="F46:F51"/>
    <mergeCell ref="G46:G51"/>
    <mergeCell ref="H46:H51"/>
    <mergeCell ref="I46:I51"/>
    <mergeCell ref="J46:J51"/>
    <mergeCell ref="A40:A45"/>
    <mergeCell ref="B40:B45"/>
    <mergeCell ref="D40:D45"/>
    <mergeCell ref="E40:E45"/>
    <mergeCell ref="F40:F45"/>
    <mergeCell ref="G40:G45"/>
    <mergeCell ref="H40:H45"/>
    <mergeCell ref="I40:I45"/>
    <mergeCell ref="J40:J45"/>
    <mergeCell ref="K40:K45"/>
    <mergeCell ref="L40:L45"/>
    <mergeCell ref="M40:M45"/>
    <mergeCell ref="N40:N45"/>
    <mergeCell ref="O40:O45"/>
    <mergeCell ref="P40:P45"/>
    <mergeCell ref="Q40:Q45"/>
    <mergeCell ref="R40:R45"/>
    <mergeCell ref="S40:S45"/>
    <mergeCell ref="K37:K39"/>
    <mergeCell ref="L37:L39"/>
    <mergeCell ref="M37:M39"/>
    <mergeCell ref="N37:N39"/>
    <mergeCell ref="O37:O39"/>
    <mergeCell ref="P37:P39"/>
    <mergeCell ref="Q37:Q39"/>
    <mergeCell ref="R37:R39"/>
    <mergeCell ref="S37:S39"/>
    <mergeCell ref="A37:A39"/>
    <mergeCell ref="B37:B39"/>
    <mergeCell ref="D37:D39"/>
    <mergeCell ref="E37:E39"/>
    <mergeCell ref="F37:F39"/>
    <mergeCell ref="G37:G39"/>
    <mergeCell ref="H37:H39"/>
    <mergeCell ref="I37:I39"/>
    <mergeCell ref="J37:J39"/>
    <mergeCell ref="A35:A36"/>
    <mergeCell ref="B35:B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K31:K34"/>
    <mergeCell ref="L31:L34"/>
    <mergeCell ref="M31:M34"/>
    <mergeCell ref="N31:N34"/>
    <mergeCell ref="O31:O34"/>
    <mergeCell ref="P31:P34"/>
    <mergeCell ref="Q31:Q34"/>
    <mergeCell ref="R31:R34"/>
    <mergeCell ref="S31:S34"/>
    <mergeCell ref="A31:A34"/>
    <mergeCell ref="B31:B34"/>
    <mergeCell ref="D31:D34"/>
    <mergeCell ref="E31:E34"/>
    <mergeCell ref="F31:F34"/>
    <mergeCell ref="G31:G34"/>
    <mergeCell ref="H31:H34"/>
    <mergeCell ref="I31:I34"/>
    <mergeCell ref="J31:J34"/>
    <mergeCell ref="A23:A30"/>
    <mergeCell ref="B23:B30"/>
    <mergeCell ref="D23:D30"/>
    <mergeCell ref="E23:E30"/>
    <mergeCell ref="F23:F30"/>
    <mergeCell ref="G23:G30"/>
    <mergeCell ref="H23:H30"/>
    <mergeCell ref="I23:I30"/>
    <mergeCell ref="J23:J30"/>
    <mergeCell ref="K23:K30"/>
    <mergeCell ref="L23:L30"/>
    <mergeCell ref="M23:M30"/>
    <mergeCell ref="N23:N30"/>
    <mergeCell ref="O23:O30"/>
    <mergeCell ref="P23:P30"/>
    <mergeCell ref="Q23:Q30"/>
    <mergeCell ref="R23:R30"/>
    <mergeCell ref="S23:S30"/>
    <mergeCell ref="M18:M22"/>
    <mergeCell ref="N18:N22"/>
    <mergeCell ref="O18:O22"/>
    <mergeCell ref="P18:P22"/>
    <mergeCell ref="Q18:Q22"/>
    <mergeCell ref="R18:R22"/>
    <mergeCell ref="S18:S22"/>
    <mergeCell ref="D18:D22"/>
    <mergeCell ref="E18:E22"/>
    <mergeCell ref="F18:F22"/>
    <mergeCell ref="G18:G22"/>
    <mergeCell ref="H18:H22"/>
    <mergeCell ref="I18:I22"/>
    <mergeCell ref="J18:J22"/>
    <mergeCell ref="K18:K22"/>
    <mergeCell ref="L18:L22"/>
    <mergeCell ref="A15:A17"/>
    <mergeCell ref="B15:B17"/>
    <mergeCell ref="D15:D17"/>
    <mergeCell ref="E15:E17"/>
    <mergeCell ref="F15:F17"/>
    <mergeCell ref="G15:G17"/>
    <mergeCell ref="H15:H17"/>
    <mergeCell ref="I15:I17"/>
    <mergeCell ref="J15:J17"/>
    <mergeCell ref="L15:L17"/>
    <mergeCell ref="M15:M17"/>
    <mergeCell ref="O15:O17"/>
    <mergeCell ref="S15:S17"/>
    <mergeCell ref="E1:O2"/>
    <mergeCell ref="E3:O4"/>
    <mergeCell ref="K11:K14"/>
    <mergeCell ref="L11:L14"/>
    <mergeCell ref="M11:M14"/>
    <mergeCell ref="O11:O14"/>
    <mergeCell ref="M8:O8"/>
    <mergeCell ref="O9:O10"/>
    <mergeCell ref="A1:D4"/>
    <mergeCell ref="P1:S1"/>
    <mergeCell ref="P2:S2"/>
    <mergeCell ref="P3:S4"/>
    <mergeCell ref="A6:B6"/>
    <mergeCell ref="C6:D6"/>
    <mergeCell ref="F6:G6"/>
    <mergeCell ref="H6:J6"/>
    <mergeCell ref="A9:A10"/>
    <mergeCell ref="B9:B10"/>
    <mergeCell ref="C9:C10"/>
    <mergeCell ref="D9:D10"/>
    <mergeCell ref="A8:D8"/>
    <mergeCell ref="E8:L8"/>
    <mergeCell ref="A18:A22"/>
    <mergeCell ref="B18:B22"/>
    <mergeCell ref="M9:M10"/>
    <mergeCell ref="N9:N10"/>
    <mergeCell ref="P8:R8"/>
    <mergeCell ref="Q11:Q17"/>
    <mergeCell ref="S11:S14"/>
    <mergeCell ref="S8:S10"/>
    <mergeCell ref="E9:E10"/>
    <mergeCell ref="F9:F10"/>
    <mergeCell ref="G9:L9"/>
    <mergeCell ref="N11:N17"/>
    <mergeCell ref="P11:P17"/>
    <mergeCell ref="R11:R17"/>
    <mergeCell ref="A11:A14"/>
    <mergeCell ref="B11:B14"/>
    <mergeCell ref="D11:D14"/>
    <mergeCell ref="E11:E14"/>
    <mergeCell ref="F11:F14"/>
    <mergeCell ref="G11:G14"/>
    <mergeCell ref="H11:H14"/>
    <mergeCell ref="I11:I14"/>
    <mergeCell ref="J11:J14"/>
    <mergeCell ref="K15:K17"/>
  </mergeCells>
  <printOptions horizontalCentered="1" verticalCentered="1"/>
  <pageMargins left="0.70866141732283472" right="0.70866141732283472" top="0.74803149606299213" bottom="0.74803149606299213" header="0.31496062992125984" footer="0.31496062992125984"/>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EB448-9D91-4057-86AD-A76DD492F17D}">
  <dimension ref="A3:O14"/>
  <sheetViews>
    <sheetView tabSelected="1" workbookViewId="0">
      <selection activeCell="P6" sqref="P6"/>
    </sheetView>
  </sheetViews>
  <sheetFormatPr baseColWidth="10" defaultRowHeight="15" x14ac:dyDescent="0.25"/>
  <cols>
    <col min="1" max="1" width="3.7109375" bestFit="1" customWidth="1"/>
    <col min="2" max="2" width="3.5703125" customWidth="1"/>
  </cols>
  <sheetData>
    <row r="3" spans="1:15" ht="30" customHeight="1" x14ac:dyDescent="0.25">
      <c r="A3" s="73" t="s">
        <v>15</v>
      </c>
      <c r="B3" s="75">
        <v>5</v>
      </c>
      <c r="C3" s="76">
        <v>5</v>
      </c>
      <c r="D3" s="76">
        <v>10</v>
      </c>
      <c r="E3" s="77">
        <v>15</v>
      </c>
      <c r="F3" s="78">
        <v>20</v>
      </c>
      <c r="G3" s="78">
        <v>25</v>
      </c>
      <c r="M3" s="55" t="s">
        <v>132</v>
      </c>
      <c r="N3">
        <v>5</v>
      </c>
      <c r="O3" s="81">
        <f>N3/$N$6</f>
        <v>0.5</v>
      </c>
    </row>
    <row r="4" spans="1:15" ht="30" customHeight="1" x14ac:dyDescent="0.25">
      <c r="A4" s="73"/>
      <c r="B4" s="75">
        <v>4</v>
      </c>
      <c r="C4" s="76">
        <v>4</v>
      </c>
      <c r="D4" s="76">
        <v>8</v>
      </c>
      <c r="E4" s="77">
        <v>12</v>
      </c>
      <c r="F4" s="77">
        <v>16</v>
      </c>
      <c r="G4" s="78">
        <v>20</v>
      </c>
      <c r="M4" s="54" t="s">
        <v>133</v>
      </c>
      <c r="N4">
        <v>3</v>
      </c>
      <c r="O4" s="81">
        <f t="shared" ref="O4:O5" si="0">N4/$N$6</f>
        <v>0.3</v>
      </c>
    </row>
    <row r="5" spans="1:15" ht="30" customHeight="1" x14ac:dyDescent="0.25">
      <c r="A5" s="73"/>
      <c r="B5" s="75">
        <v>3</v>
      </c>
      <c r="C5" s="79">
        <v>3</v>
      </c>
      <c r="D5" s="76">
        <v>6</v>
      </c>
      <c r="E5" s="76">
        <v>9</v>
      </c>
      <c r="F5" s="77">
        <v>12</v>
      </c>
      <c r="G5" s="77">
        <v>15</v>
      </c>
      <c r="M5" s="56" t="s">
        <v>134</v>
      </c>
      <c r="N5">
        <v>2</v>
      </c>
      <c r="O5" s="81">
        <f t="shared" si="0"/>
        <v>0.2</v>
      </c>
    </row>
    <row r="6" spans="1:15" ht="30" customHeight="1" x14ac:dyDescent="0.25">
      <c r="A6" s="73"/>
      <c r="B6" s="75">
        <v>2</v>
      </c>
      <c r="C6" s="79">
        <v>2</v>
      </c>
      <c r="D6" s="79">
        <v>4</v>
      </c>
      <c r="E6" s="76">
        <v>6</v>
      </c>
      <c r="F6" s="76">
        <v>8</v>
      </c>
      <c r="G6" s="77">
        <v>10</v>
      </c>
      <c r="N6">
        <f>SUM(N3:N5)</f>
        <v>10</v>
      </c>
      <c r="O6" s="81">
        <f>SUM(O3:O5)</f>
        <v>1</v>
      </c>
    </row>
    <row r="7" spans="1:15" ht="30" customHeight="1" x14ac:dyDescent="0.25">
      <c r="A7" s="73"/>
      <c r="B7" s="75">
        <v>1</v>
      </c>
      <c r="C7" s="79">
        <v>1</v>
      </c>
      <c r="D7" s="79">
        <v>2</v>
      </c>
      <c r="E7" s="76">
        <v>3</v>
      </c>
      <c r="F7" s="76">
        <v>4</v>
      </c>
      <c r="G7" s="76">
        <v>5</v>
      </c>
    </row>
    <row r="8" spans="1:15" x14ac:dyDescent="0.25">
      <c r="A8" s="80"/>
      <c r="B8" s="80"/>
      <c r="C8" s="75">
        <v>1</v>
      </c>
      <c r="D8" s="75">
        <v>2</v>
      </c>
      <c r="E8" s="75">
        <v>3</v>
      </c>
      <c r="F8" s="75">
        <v>4</v>
      </c>
      <c r="G8" s="75">
        <v>5</v>
      </c>
    </row>
    <row r="9" spans="1:15" x14ac:dyDescent="0.25">
      <c r="A9" s="80"/>
      <c r="B9" s="80"/>
      <c r="C9" s="74" t="s">
        <v>17</v>
      </c>
      <c r="D9" s="74"/>
      <c r="E9" s="74"/>
      <c r="F9" s="74"/>
      <c r="G9" s="74"/>
      <c r="M9" s="74" t="s">
        <v>138</v>
      </c>
      <c r="N9" s="74"/>
      <c r="O9" s="74"/>
    </row>
    <row r="10" spans="1:15" x14ac:dyDescent="0.25">
      <c r="M10" s="59" t="s">
        <v>135</v>
      </c>
      <c r="N10" s="83">
        <v>3</v>
      </c>
      <c r="O10" s="84">
        <f>N10/$N$14</f>
        <v>0.3</v>
      </c>
    </row>
    <row r="11" spans="1:15" x14ac:dyDescent="0.25">
      <c r="M11" s="58" t="s">
        <v>132</v>
      </c>
      <c r="N11" s="83">
        <v>5</v>
      </c>
      <c r="O11" s="84">
        <f t="shared" ref="O11:O14" si="1">N11/$N$14</f>
        <v>0.5</v>
      </c>
    </row>
    <row r="12" spans="1:15" x14ac:dyDescent="0.25">
      <c r="M12" s="57" t="s">
        <v>134</v>
      </c>
      <c r="N12" s="83">
        <v>2</v>
      </c>
      <c r="O12" s="84">
        <f t="shared" si="1"/>
        <v>0.2</v>
      </c>
    </row>
    <row r="13" spans="1:15" x14ac:dyDescent="0.25">
      <c r="M13" s="60" t="s">
        <v>136</v>
      </c>
      <c r="N13" s="83">
        <v>0</v>
      </c>
      <c r="O13" s="84">
        <f t="shared" si="1"/>
        <v>0</v>
      </c>
    </row>
    <row r="14" spans="1:15" x14ac:dyDescent="0.25">
      <c r="M14" s="82" t="s">
        <v>137</v>
      </c>
      <c r="N14" s="85">
        <f>SUM(N10:N13)</f>
        <v>10</v>
      </c>
      <c r="O14" s="86">
        <f t="shared" si="1"/>
        <v>1</v>
      </c>
    </row>
  </sheetData>
  <mergeCells count="3">
    <mergeCell ref="A3:A7"/>
    <mergeCell ref="C9:G9"/>
    <mergeCell ref="M9:O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074781D93A5C244A5D95BB890D903BA" ma:contentTypeVersion="9" ma:contentTypeDescription="Crear nuevo documento." ma:contentTypeScope="" ma:versionID="10d17082781c0a516f3f8af734fc386f">
  <xsd:schema xmlns:xsd="http://www.w3.org/2001/XMLSchema" xmlns:xs="http://www.w3.org/2001/XMLSchema" xmlns:p="http://schemas.microsoft.com/office/2006/metadata/properties" xmlns:ns2="32fda9f4-4b1d-46bc-b9bd-38e2b99f3f66" xmlns:ns3="e276a577-8afe-419f-8677-b97a1d19f0ea" targetNamespace="http://schemas.microsoft.com/office/2006/metadata/properties" ma:root="true" ma:fieldsID="4f267462d40fd14b450456d5f8f2751f" ns2:_="" ns3:_="">
    <xsd:import namespace="32fda9f4-4b1d-46bc-b9bd-38e2b99f3f66"/>
    <xsd:import namespace="e276a577-8afe-419f-8677-b97a1d19f0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da9f4-4b1d-46bc-b9bd-38e2b99f3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76a577-8afe-419f-8677-b97a1d19f0ea"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D2B442-62CA-47D8-B90E-EF081B056312}">
  <ds:schemaRefs>
    <ds:schemaRef ds:uri="http://schemas.microsoft.com/sharepoint/v3/contenttype/forms"/>
  </ds:schemaRefs>
</ds:datastoreItem>
</file>

<file path=customXml/itemProps2.xml><?xml version="1.0" encoding="utf-8"?>
<ds:datastoreItem xmlns:ds="http://schemas.openxmlformats.org/officeDocument/2006/customXml" ds:itemID="{BAB60B79-6B1D-414F-9899-127687E5B55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BC7FDDB-25E4-4C9B-8337-A389F5C28F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da9f4-4b1d-46bc-b9bd-38e2b99f3f66"/>
    <ds:schemaRef ds:uri="e276a577-8afe-419f-8677-b97a1d19f0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riesgos</vt:lpstr>
      <vt:lpstr>Hoja1</vt:lpstr>
      <vt:lpstr>'matriz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Promotora enérgica  centro</cp:lastModifiedBy>
  <cp:revision/>
  <dcterms:created xsi:type="dcterms:W3CDTF">2021-02-25T15:46:19Z</dcterms:created>
  <dcterms:modified xsi:type="dcterms:W3CDTF">2022-03-09T22:21:48Z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0x0101000074781D93A5C244A5D95BB890D903BA</vt:lpwstr>
  </property>
</Properties>
</file>